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　機密文書\HP更新\20210731HPデータ\ssldocs\torihiki\file\"/>
    </mc:Choice>
  </mc:AlternateContent>
  <bookViews>
    <workbookView xWindow="0" yWindow="0" windowWidth="23040" windowHeight="9516" tabRatio="836" firstSheet="1" activeTab="1"/>
  </bookViews>
  <sheets>
    <sheet name="記入例" sheetId="22" state="hidden" r:id="rId1"/>
    <sheet name="説明" sheetId="42" r:id="rId2"/>
    <sheet name="見積書サンプル" sheetId="43" r:id="rId3"/>
    <sheet name="見積書（正）" sheetId="32" r:id="rId4"/>
    <sheet name="見積書（控）" sheetId="33" r:id="rId5"/>
    <sheet name="見積内訳書" sheetId="38" r:id="rId6"/>
    <sheet name="労務費内訳書" sheetId="41" r:id="rId7"/>
    <sheet name="プルダウンリスト" sheetId="9" state="hidden" r:id="rId8"/>
    <sheet name="労務費内訳書記入例" sheetId="37" state="hidden" r:id="rId9"/>
    <sheet name="全体集計" sheetId="13"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Fill" localSheetId="2" hidden="1">#REF!</definedName>
    <definedName name="_Fill" localSheetId="5" hidden="1">#REF!</definedName>
    <definedName name="_Fill" localSheetId="1" hidden="1">#REF!</definedName>
    <definedName name="_Fill" localSheetId="6" hidden="1">#REF!</definedName>
    <definedName name="_Fill" localSheetId="8" hidden="1">#REF!</definedName>
    <definedName name="_Fill" hidden="1">#REF!</definedName>
    <definedName name="_xlnm._FilterDatabase" localSheetId="2" hidden="1">見積書サンプル!$BS$65:$BS$66</definedName>
    <definedName name="_xlnm._FilterDatabase" localSheetId="5" hidden="1">見積内訳書!$F$1:$F$29</definedName>
    <definedName name="_xlnm._FilterDatabase" localSheetId="9" hidden="1">全体集計!$A$1:$BA$330</definedName>
    <definedName name="_xlnm._FilterDatabase" localSheetId="6" hidden="1">労務費内訳書!$D$1:$D$28</definedName>
    <definedName name="_xlnm._FilterDatabase" localSheetId="8" hidden="1">労務費内訳書記入例!$D$1:$D$28</definedName>
    <definedName name="ALTSUM" localSheetId="2">[1]見積内訳書!$L$61</definedName>
    <definedName name="ALTSUM" localSheetId="1">[1]見積内訳書!$L$61</definedName>
    <definedName name="ALTSUM">[2]見積内訳書!$L$61</definedName>
    <definedName name="DIFFSUM" localSheetId="2">[1]見積内訳書!$N$61</definedName>
    <definedName name="DIFFSUM" localSheetId="1">[1]見積内訳書!$N$61</definedName>
    <definedName name="DIFFSUM">[2]見積内訳書!$N$61</definedName>
    <definedName name="ORISUM" localSheetId="2">[1]見積内訳書!$I$61</definedName>
    <definedName name="ORISUM" localSheetId="1">[1]見積内訳書!$I$61</definedName>
    <definedName name="ORISUM">[2]見積内訳書!$I$61</definedName>
    <definedName name="_xlnm.Print_Area" localSheetId="0">記入例!$A$1:$BD$160</definedName>
    <definedName name="_xlnm.Print_Area" localSheetId="4">'見積書（控）'!$A$1:$BE$50</definedName>
    <definedName name="_xlnm.Print_Area" localSheetId="3">'見積書（正）'!$A$1:$BE$50</definedName>
    <definedName name="_xlnm.Print_Area" localSheetId="2">見積書サンプル!$A$1:$BE$50</definedName>
    <definedName name="_xlnm.Print_Area" localSheetId="6">労務費内訳書!$A$1:$L$30</definedName>
    <definedName name="_xlnm.Print_Area" localSheetId="8">労務費内訳書記入例!$A$1:$X$28</definedName>
    <definedName name="_xlnm.Print_Titles" localSheetId="5">見積内訳書!$1:$5</definedName>
    <definedName name="_xlnm.Print_Titles" localSheetId="6">労務費内訳書!$1:$5</definedName>
    <definedName name="環境への配慮事項" localSheetId="0">プルダウンリスト!$F$2:$F$14</definedName>
    <definedName name="環境への配慮事項" localSheetId="2">#REF!</definedName>
    <definedName name="環境への配慮事項" localSheetId="5">#REF!</definedName>
    <definedName name="環境への配慮事項" localSheetId="1">#REF!</definedName>
    <definedName name="環境への配慮事項" localSheetId="6">#REF!</definedName>
    <definedName name="環境への配慮事項" localSheetId="8">#REF!</definedName>
    <definedName name="環境への配慮事項">#REF!</definedName>
    <definedName name="協力業者名" localSheetId="0">プルダウンリスト!$G$2:$G$14</definedName>
    <definedName name="協力業者名" localSheetId="2">#REF!</definedName>
    <definedName name="協力業者名" localSheetId="5">#REF!</definedName>
    <definedName name="協力業者名" localSheetId="1">#REF!</definedName>
    <definedName name="協力業者名" localSheetId="6">#REF!</definedName>
    <definedName name="協力業者名" localSheetId="8">#REF!</definedName>
    <definedName name="協力業者名">#REF!</definedName>
    <definedName name="作業日規制" localSheetId="0">プルダウンリスト!$C$2:$C$14</definedName>
    <definedName name="作業日規制" localSheetId="2">#REF!</definedName>
    <definedName name="作業日規制" localSheetId="5">#REF!</definedName>
    <definedName name="作業日規制" localSheetId="1">#REF!</definedName>
    <definedName name="作業日規制" localSheetId="6">#REF!</definedName>
    <definedName name="作業日規制" localSheetId="8">#REF!</definedName>
    <definedName name="作業日規制">#REF!</definedName>
    <definedName name="支店名" localSheetId="0">プルダウンリスト!$B$2:$B$14</definedName>
    <definedName name="支店名" localSheetId="2">#REF!</definedName>
    <definedName name="支店名" localSheetId="5">#REF!</definedName>
    <definedName name="支店名" localSheetId="1">#REF!</definedName>
    <definedName name="支店名" localSheetId="6">#REF!</definedName>
    <definedName name="支店名" localSheetId="8">#REF!</definedName>
    <definedName name="支店名">#REF!</definedName>
    <definedName name="駐車場負担" localSheetId="0">プルダウンリスト!$D$2:$D$14</definedName>
    <definedName name="駐車場負担" localSheetId="2">#REF!</definedName>
    <definedName name="駐車場負担" localSheetId="5">#REF!</definedName>
    <definedName name="駐車場負担" localSheetId="1">#REF!</definedName>
    <definedName name="駐車場負担" localSheetId="6">#REF!</definedName>
    <definedName name="駐車場負担" localSheetId="8">#REF!</definedName>
    <definedName name="駐車場負担">#REF!</definedName>
    <definedName name="都道府県" localSheetId="2">[3]全体集計!#REF!</definedName>
    <definedName name="都道府県" localSheetId="1">[3]全体集計!#REF!</definedName>
    <definedName name="都道府県" localSheetId="8">'[4]安全衛生環境経費区分表（建築）'!#REF!</definedName>
    <definedName name="都道府県">全体集計!$B$2:$B$1048576</definedName>
    <definedName name="都道府県1" localSheetId="2">[5]全体集計!$B$2:$B$48</definedName>
    <definedName name="都道府県1" localSheetId="5">[6]全体集計!$B$2:$B$48</definedName>
    <definedName name="都道府県1" localSheetId="1">[5]全体集計!$B$2:$B$48</definedName>
    <definedName name="都道府県1" localSheetId="6">[7]全体集計!$B$2:$B$48</definedName>
    <definedName name="都道府県1" localSheetId="8">'[4]安全衛生環境経費区分表（建築）'!$B$2:$B$48</definedName>
    <definedName name="都道府県1">全体集計!$B$2:$B$48</definedName>
    <definedName name="年度" localSheetId="2">[3]全体集計!#REF!</definedName>
    <definedName name="年度" localSheetId="1">[3]全体集計!#REF!</definedName>
    <definedName name="年度" localSheetId="8">'[4]安全衛生環境経費区分表（建築）'!#REF!</definedName>
    <definedName name="年度">全体集計!$A$2:$A$1048576</definedName>
    <definedName name="判断" localSheetId="0">プルダウンリスト!$A$2:$A$14</definedName>
    <definedName name="判断" localSheetId="2">#REF!</definedName>
    <definedName name="判断" localSheetId="5">#REF!</definedName>
    <definedName name="判断" localSheetId="1">#REF!</definedName>
    <definedName name="判断" localSheetId="6">#REF!</definedName>
    <definedName name="判断" localSheetId="8">#REF!</definedName>
    <definedName name="判断">#REF!</definedName>
    <definedName name="立会検査" localSheetId="0">プルダウンリスト!$E$2:$E$14</definedName>
    <definedName name="立会検査" localSheetId="2">#REF!</definedName>
    <definedName name="立会検査" localSheetId="5">#REF!</definedName>
    <definedName name="立会検査" localSheetId="1">#REF!</definedName>
    <definedName name="立会検査" localSheetId="6">#REF!</definedName>
    <definedName name="立会検査" localSheetId="8">#REF!</definedName>
    <definedName name="立会検査">#REF!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35" i="33" l="1"/>
  <c r="AJ32" i="33"/>
  <c r="AJ30" i="33"/>
  <c r="O20" i="33"/>
  <c r="O19" i="33"/>
  <c r="O18" i="33"/>
  <c r="J14" i="43"/>
  <c r="H14" i="43"/>
  <c r="J12" i="43"/>
  <c r="H12" i="43"/>
  <c r="K20" i="33" l="1"/>
  <c r="H18" i="33"/>
  <c r="J21" i="41" l="1"/>
  <c r="B2" i="41" l="1"/>
  <c r="L26" i="41" l="1"/>
  <c r="K26" i="41"/>
  <c r="J26" i="41"/>
  <c r="G26" i="41"/>
  <c r="L22" i="41"/>
  <c r="K22" i="41"/>
  <c r="J22" i="41"/>
  <c r="G22" i="41"/>
  <c r="K21" i="41"/>
  <c r="K20" i="41"/>
  <c r="J20" i="41"/>
  <c r="L20" i="41" s="1"/>
  <c r="G20" i="41"/>
  <c r="K19" i="41"/>
  <c r="K18" i="41"/>
  <c r="J18" i="41"/>
  <c r="L18" i="41" s="1"/>
  <c r="G18" i="41"/>
  <c r="K17" i="41"/>
  <c r="J17" i="41"/>
  <c r="L17" i="41" s="1"/>
  <c r="G17" i="41"/>
  <c r="K16" i="41"/>
  <c r="J16" i="41"/>
  <c r="L16" i="41" s="1"/>
  <c r="G16" i="41"/>
  <c r="K15" i="41"/>
  <c r="J15" i="41"/>
  <c r="L15" i="41" s="1"/>
  <c r="G15" i="41"/>
  <c r="K14" i="41"/>
  <c r="J14" i="41"/>
  <c r="L14" i="41" s="1"/>
  <c r="G14" i="41"/>
  <c r="K13" i="41"/>
  <c r="J13" i="41"/>
  <c r="L13" i="41" s="1"/>
  <c r="G13" i="41"/>
  <c r="K12" i="41"/>
  <c r="J12" i="41"/>
  <c r="L12" i="41" s="1"/>
  <c r="G12" i="41"/>
  <c r="K11" i="41"/>
  <c r="J11" i="41"/>
  <c r="L11" i="41" s="1"/>
  <c r="G11" i="41"/>
  <c r="K10" i="41"/>
  <c r="J10" i="41"/>
  <c r="L10" i="41" s="1"/>
  <c r="G10" i="41"/>
  <c r="K9" i="41"/>
  <c r="J9" i="41"/>
  <c r="L9" i="41" s="1"/>
  <c r="G9" i="41"/>
  <c r="K8" i="41"/>
  <c r="J8" i="41"/>
  <c r="L8" i="41" s="1"/>
  <c r="G8" i="41"/>
  <c r="K7" i="41"/>
  <c r="J7" i="41"/>
  <c r="L7" i="41" s="1"/>
  <c r="G7" i="41"/>
  <c r="K6" i="41"/>
  <c r="J6" i="41"/>
  <c r="G6" i="41"/>
  <c r="G19" i="41" s="1"/>
  <c r="F21" i="41" s="1"/>
  <c r="G21" i="41" s="1"/>
  <c r="L6" i="41" l="1"/>
  <c r="J19" i="41"/>
  <c r="B2" i="38"/>
  <c r="L51" i="38"/>
  <c r="K51" i="38"/>
  <c r="J51" i="38"/>
  <c r="G51" i="38"/>
  <c r="L50" i="38"/>
  <c r="K50" i="38"/>
  <c r="J50" i="38"/>
  <c r="G50" i="38"/>
  <c r="L49" i="38"/>
  <c r="K49" i="38"/>
  <c r="J49" i="38"/>
  <c r="G49" i="38"/>
  <c r="L48" i="38"/>
  <c r="K48" i="38"/>
  <c r="J48" i="38"/>
  <c r="G48" i="38"/>
  <c r="L47" i="38"/>
  <c r="K47" i="38"/>
  <c r="J47" i="38"/>
  <c r="G47" i="38"/>
  <c r="L46" i="38"/>
  <c r="K46" i="38"/>
  <c r="J46" i="38"/>
  <c r="G46" i="38"/>
  <c r="L45" i="38"/>
  <c r="K45" i="38"/>
  <c r="J45" i="38"/>
  <c r="G45" i="38"/>
  <c r="L44" i="38"/>
  <c r="K44" i="38"/>
  <c r="J44" i="38"/>
  <c r="G44" i="38"/>
  <c r="L43" i="38"/>
  <c r="K43" i="38"/>
  <c r="J43" i="38"/>
  <c r="G43" i="38"/>
  <c r="L42" i="38"/>
  <c r="K42" i="38"/>
  <c r="J42" i="38"/>
  <c r="G42" i="38"/>
  <c r="L41" i="38"/>
  <c r="K41" i="38"/>
  <c r="J41" i="38"/>
  <c r="G41" i="38"/>
  <c r="L40" i="38"/>
  <c r="K40" i="38"/>
  <c r="J40" i="38"/>
  <c r="G40" i="38"/>
  <c r="L39" i="38"/>
  <c r="K39" i="38"/>
  <c r="J39" i="38"/>
  <c r="G39" i="38"/>
  <c r="L38" i="38"/>
  <c r="K38" i="38"/>
  <c r="J38" i="38"/>
  <c r="G38" i="38"/>
  <c r="L37" i="38"/>
  <c r="K37" i="38"/>
  <c r="J37" i="38"/>
  <c r="G37" i="38"/>
  <c r="L36" i="38"/>
  <c r="K36" i="38"/>
  <c r="J36" i="38"/>
  <c r="G36" i="38"/>
  <c r="L35" i="38"/>
  <c r="K35" i="38"/>
  <c r="J35" i="38"/>
  <c r="G35" i="38"/>
  <c r="L34" i="38"/>
  <c r="K34" i="38"/>
  <c r="J34" i="38"/>
  <c r="G34" i="38"/>
  <c r="L33" i="38"/>
  <c r="K33" i="38"/>
  <c r="J33" i="38"/>
  <c r="G33" i="38"/>
  <c r="L32" i="38"/>
  <c r="K32" i="38"/>
  <c r="J32" i="38"/>
  <c r="G32" i="38"/>
  <c r="L31" i="38"/>
  <c r="K31" i="38"/>
  <c r="J31" i="38"/>
  <c r="G31" i="38"/>
  <c r="L30" i="38"/>
  <c r="K30" i="38"/>
  <c r="J30" i="38"/>
  <c r="G30" i="38"/>
  <c r="L29" i="38"/>
  <c r="K29" i="38"/>
  <c r="J29" i="38"/>
  <c r="G29" i="38"/>
  <c r="L28" i="38"/>
  <c r="K28" i="38"/>
  <c r="J28" i="38"/>
  <c r="G28" i="38"/>
  <c r="L27" i="38"/>
  <c r="K27" i="38"/>
  <c r="J27" i="38"/>
  <c r="G27" i="38"/>
  <c r="L26" i="38"/>
  <c r="K26" i="38"/>
  <c r="J26" i="38"/>
  <c r="G26" i="38"/>
  <c r="L25" i="38"/>
  <c r="K25" i="38"/>
  <c r="J25" i="38"/>
  <c r="G25" i="38"/>
  <c r="L24" i="38"/>
  <c r="K24" i="38"/>
  <c r="J24" i="38"/>
  <c r="G24" i="38"/>
  <c r="L23" i="38"/>
  <c r="K23" i="38"/>
  <c r="J23" i="38"/>
  <c r="G23" i="38"/>
  <c r="L22" i="38"/>
  <c r="K22" i="38"/>
  <c r="J22" i="38"/>
  <c r="G22" i="38"/>
  <c r="L21" i="38"/>
  <c r="K21" i="38"/>
  <c r="J21" i="38"/>
  <c r="G21" i="38"/>
  <c r="L20" i="38"/>
  <c r="K20" i="38"/>
  <c r="J20" i="38"/>
  <c r="G20" i="38"/>
  <c r="L19" i="38"/>
  <c r="K19" i="38"/>
  <c r="J19" i="38"/>
  <c r="G19" i="38"/>
  <c r="L18" i="38"/>
  <c r="K18" i="38"/>
  <c r="J18" i="38"/>
  <c r="G18" i="38"/>
  <c r="L17" i="38"/>
  <c r="K17" i="38"/>
  <c r="J17" i="38"/>
  <c r="G17" i="38"/>
  <c r="L16" i="38"/>
  <c r="K16" i="38"/>
  <c r="J16" i="38"/>
  <c r="G16" i="38"/>
  <c r="L15" i="38"/>
  <c r="K15" i="38"/>
  <c r="J15" i="38"/>
  <c r="G15" i="38"/>
  <c r="L14" i="38"/>
  <c r="K14" i="38"/>
  <c r="J14" i="38"/>
  <c r="G14" i="38"/>
  <c r="L13" i="38"/>
  <c r="K13" i="38"/>
  <c r="J13" i="38"/>
  <c r="G13" i="38"/>
  <c r="L12" i="38"/>
  <c r="K12" i="38"/>
  <c r="J12" i="38"/>
  <c r="G12" i="38"/>
  <c r="L11" i="38"/>
  <c r="K11" i="38"/>
  <c r="J11" i="38"/>
  <c r="G11" i="38"/>
  <c r="L10" i="38"/>
  <c r="K10" i="38"/>
  <c r="J10" i="38"/>
  <c r="G10" i="38"/>
  <c r="L9" i="38"/>
  <c r="K9" i="38"/>
  <c r="J9" i="38"/>
  <c r="G9" i="38"/>
  <c r="L8" i="38"/>
  <c r="K8" i="38"/>
  <c r="J8" i="38"/>
  <c r="G8" i="38"/>
  <c r="K7" i="38"/>
  <c r="J7" i="38"/>
  <c r="G7" i="38"/>
  <c r="K6" i="38"/>
  <c r="J6" i="38"/>
  <c r="G6" i="38"/>
  <c r="L19" i="41" l="1"/>
  <c r="I21" i="41"/>
  <c r="G52" i="38"/>
  <c r="L7" i="38"/>
  <c r="J52" i="38"/>
  <c r="L6" i="38"/>
  <c r="AV6" i="33"/>
  <c r="AW6" i="33"/>
  <c r="L21" i="41" l="1"/>
  <c r="L52" i="38"/>
  <c r="H13" i="32" s="1"/>
  <c r="W26" i="37"/>
  <c r="V26" i="37"/>
  <c r="X26" i="37" s="1"/>
  <c r="S26" i="37"/>
  <c r="K26" i="37"/>
  <c r="J26" i="37"/>
  <c r="L26" i="37" s="1"/>
  <c r="G26" i="37"/>
  <c r="W22" i="37"/>
  <c r="V22" i="37"/>
  <c r="X22" i="37" s="1"/>
  <c r="S22" i="37"/>
  <c r="K22" i="37"/>
  <c r="J22" i="37"/>
  <c r="L22" i="37" s="1"/>
  <c r="G22" i="37"/>
  <c r="T21" i="37"/>
  <c r="K21" i="37"/>
  <c r="J21" i="37"/>
  <c r="L21" i="37" s="1"/>
  <c r="W20" i="37"/>
  <c r="V20" i="37"/>
  <c r="X20" i="37" s="1"/>
  <c r="S20" i="37"/>
  <c r="K20" i="37"/>
  <c r="J20" i="37"/>
  <c r="L20" i="37" s="1"/>
  <c r="G20" i="37"/>
  <c r="W19" i="37"/>
  <c r="L19" i="37"/>
  <c r="K19" i="37"/>
  <c r="W18" i="37"/>
  <c r="V18" i="37"/>
  <c r="X18" i="37" s="1"/>
  <c r="S18" i="37"/>
  <c r="K18" i="37"/>
  <c r="J18" i="37"/>
  <c r="L18" i="37" s="1"/>
  <c r="G18" i="37"/>
  <c r="W17" i="37"/>
  <c r="V17" i="37"/>
  <c r="X17" i="37" s="1"/>
  <c r="S17" i="37"/>
  <c r="K17" i="37"/>
  <c r="J17" i="37"/>
  <c r="L17" i="37" s="1"/>
  <c r="G17" i="37"/>
  <c r="W16" i="37"/>
  <c r="V16" i="37"/>
  <c r="X16" i="37" s="1"/>
  <c r="S16" i="37"/>
  <c r="K16" i="37"/>
  <c r="J16" i="37"/>
  <c r="L16" i="37" s="1"/>
  <c r="G16" i="37"/>
  <c r="W15" i="37"/>
  <c r="V15" i="37"/>
  <c r="X15" i="37" s="1"/>
  <c r="S15" i="37"/>
  <c r="K15" i="37"/>
  <c r="J15" i="37"/>
  <c r="L15" i="37" s="1"/>
  <c r="G15" i="37"/>
  <c r="W14" i="37"/>
  <c r="V14" i="37"/>
  <c r="X14" i="37" s="1"/>
  <c r="S14" i="37"/>
  <c r="K14" i="37"/>
  <c r="J14" i="37"/>
  <c r="L14" i="37" s="1"/>
  <c r="G14" i="37"/>
  <c r="W13" i="37"/>
  <c r="V13" i="37"/>
  <c r="X13" i="37" s="1"/>
  <c r="S13" i="37"/>
  <c r="K13" i="37"/>
  <c r="J13" i="37"/>
  <c r="L13" i="37" s="1"/>
  <c r="G13" i="37"/>
  <c r="W12" i="37"/>
  <c r="V12" i="37"/>
  <c r="X12" i="37" s="1"/>
  <c r="S12" i="37"/>
  <c r="K12" i="37"/>
  <c r="J12" i="37"/>
  <c r="L12" i="37" s="1"/>
  <c r="G12" i="37"/>
  <c r="W11" i="37"/>
  <c r="V11" i="37"/>
  <c r="X11" i="37" s="1"/>
  <c r="S11" i="37"/>
  <c r="K11" i="37"/>
  <c r="J11" i="37"/>
  <c r="L11" i="37" s="1"/>
  <c r="G11" i="37"/>
  <c r="W10" i="37"/>
  <c r="V10" i="37"/>
  <c r="X10" i="37" s="1"/>
  <c r="S10" i="37"/>
  <c r="K10" i="37"/>
  <c r="J10" i="37"/>
  <c r="L10" i="37" s="1"/>
  <c r="G10" i="37"/>
  <c r="W9" i="37"/>
  <c r="V9" i="37"/>
  <c r="X9" i="37" s="1"/>
  <c r="S9" i="37"/>
  <c r="K9" i="37"/>
  <c r="J9" i="37"/>
  <c r="L9" i="37" s="1"/>
  <c r="G9" i="37"/>
  <c r="W8" i="37"/>
  <c r="V8" i="37"/>
  <c r="X8" i="37" s="1"/>
  <c r="S8" i="37"/>
  <c r="K8" i="37"/>
  <c r="J8" i="37"/>
  <c r="L8" i="37" s="1"/>
  <c r="G8" i="37"/>
  <c r="W7" i="37"/>
  <c r="V7" i="37"/>
  <c r="X7" i="37" s="1"/>
  <c r="S7" i="37"/>
  <c r="K7" i="37"/>
  <c r="J7" i="37"/>
  <c r="L7" i="37" s="1"/>
  <c r="G7" i="37"/>
  <c r="W6" i="37"/>
  <c r="V6" i="37"/>
  <c r="S6" i="37"/>
  <c r="K6" i="37"/>
  <c r="J6" i="37"/>
  <c r="J19" i="37" s="1"/>
  <c r="I21" i="37" s="1"/>
  <c r="G6" i="37"/>
  <c r="S19" i="37" l="1"/>
  <c r="R21" i="37" s="1"/>
  <c r="S21" i="37" s="1"/>
  <c r="G19" i="37"/>
  <c r="F21" i="37" s="1"/>
  <c r="G21" i="37" s="1"/>
  <c r="V19" i="37"/>
  <c r="J13" i="32"/>
  <c r="U21" i="37"/>
  <c r="V21" i="37" s="1"/>
  <c r="X19" i="37"/>
  <c r="L6" i="37"/>
  <c r="X6" i="37"/>
  <c r="X21" i="37" l="1"/>
  <c r="BA44" i="33"/>
  <c r="AV44" i="33"/>
  <c r="AQ44" i="33"/>
  <c r="BA43" i="33"/>
  <c r="AV43" i="33"/>
  <c r="AQ43" i="33"/>
  <c r="AJ43" i="33"/>
  <c r="AJ40" i="33"/>
  <c r="AE30" i="33"/>
  <c r="W30" i="33"/>
  <c r="Q30" i="33"/>
  <c r="L30" i="33"/>
  <c r="AE28" i="33"/>
  <c r="V28" i="33"/>
  <c r="O28" i="33"/>
  <c r="V26" i="33"/>
  <c r="O26" i="33"/>
  <c r="AT25" i="33"/>
  <c r="AT22" i="33"/>
  <c r="L22" i="33"/>
  <c r="AT21" i="33"/>
  <c r="H21" i="33"/>
  <c r="AX17" i="33"/>
  <c r="AO17" i="33"/>
  <c r="H17" i="33"/>
  <c r="H16" i="33"/>
  <c r="J15" i="33"/>
  <c r="H15" i="33"/>
  <c r="D15" i="33"/>
  <c r="V6" i="33"/>
  <c r="AW3" i="33"/>
  <c r="H14" i="32" l="1"/>
  <c r="H14" i="33" s="1"/>
  <c r="J13" i="33"/>
  <c r="J14" i="32"/>
  <c r="J14" i="33" s="1"/>
  <c r="H13" i="33" l="1"/>
  <c r="J12" i="32"/>
  <c r="J12" i="33" s="1"/>
  <c r="H12" i="32"/>
  <c r="H12" i="33" s="1"/>
  <c r="AV111" i="22"/>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283"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36" i="13"/>
  <c r="C235" i="13"/>
  <c r="C234" i="13"/>
  <c r="C233" i="13"/>
  <c r="C232" i="13"/>
  <c r="C231" i="13"/>
  <c r="C230" i="13"/>
  <c r="C229" i="13"/>
  <c r="C228" i="13"/>
  <c r="C227" i="13"/>
  <c r="C226" i="13"/>
  <c r="C225" i="13"/>
  <c r="C224" i="13"/>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 i="13"/>
</calcChain>
</file>

<file path=xl/comments1.xml><?xml version="1.0" encoding="utf-8"?>
<comments xmlns="http://schemas.openxmlformats.org/spreadsheetml/2006/main">
  <authors>
    <author>五洋建設株式会社</author>
    <author>adch-kzhd</author>
  </authors>
  <commentList>
    <comment ref="AR11" authorId="0" shapeId="0">
      <text>
        <r>
          <rPr>
            <b/>
            <sz val="9"/>
            <color indexed="81"/>
            <rFont val="ＭＳ Ｐゴシック"/>
            <family val="3"/>
            <charset val="128"/>
          </rPr>
          <t xml:space="preserve">見積依頼する所属部署長
</t>
        </r>
        <r>
          <rPr>
            <sz val="9"/>
            <color indexed="81"/>
            <rFont val="ＭＳ Ｐゴシック"/>
            <family val="3"/>
            <charset val="128"/>
          </rPr>
          <t>現場扱いの場合は、工事責任者
購買扱いの場合は、購買部長・見積調達部長</t>
        </r>
      </text>
    </comment>
    <comment ref="AR12" authorId="0" shapeId="0">
      <text>
        <r>
          <rPr>
            <b/>
            <sz val="9"/>
            <color indexed="81"/>
            <rFont val="ＭＳ Ｐゴシック"/>
            <family val="3"/>
            <charset val="128"/>
          </rPr>
          <t xml:space="preserve">実際の窓口担当者
</t>
        </r>
        <r>
          <rPr>
            <sz val="9"/>
            <color indexed="81"/>
            <rFont val="ＭＳ Ｐゴシック"/>
            <family val="3"/>
            <charset val="128"/>
          </rPr>
          <t>現場扱いの場合は、工事担当者
購買扱いの場合は、購買部・見積調達部の担当者</t>
        </r>
      </text>
    </comment>
    <comment ref="AJ15" authorId="0" shapeId="0">
      <text>
        <r>
          <rPr>
            <b/>
            <sz val="9"/>
            <color indexed="81"/>
            <rFont val="ＭＳ Ｐゴシック"/>
            <family val="3"/>
            <charset val="128"/>
          </rPr>
          <t xml:space="preserve">業者条件書確認欄
</t>
        </r>
        <r>
          <rPr>
            <sz val="9"/>
            <color indexed="81"/>
            <rFont val="ＭＳ Ｐゴシック"/>
            <family val="3"/>
            <charset val="128"/>
          </rPr>
          <t>見積条件を確認した証に、</t>
        </r>
        <r>
          <rPr>
            <b/>
            <sz val="9"/>
            <color indexed="10"/>
            <rFont val="ＭＳ Ｐゴシック"/>
            <family val="3"/>
            <charset val="128"/>
          </rPr>
          <t>社印</t>
        </r>
        <r>
          <rPr>
            <sz val="9"/>
            <color indexed="81"/>
            <rFont val="ＭＳ Ｐゴシック"/>
            <family val="3"/>
            <charset val="128"/>
          </rPr>
          <t>を押印し、見積書とともに本書を提出してもらう。
見積依頼時は空欄。</t>
        </r>
      </text>
    </comment>
    <comment ref="A47" authorId="1" shapeId="0">
      <text>
        <r>
          <rPr>
            <b/>
            <sz val="9"/>
            <color indexed="81"/>
            <rFont val="ＭＳ Ｐゴシック"/>
            <family val="3"/>
            <charset val="128"/>
          </rPr>
          <t>プルダウンより選択</t>
        </r>
      </text>
    </comment>
    <comment ref="A91" authorId="1" shapeId="0">
      <text>
        <r>
          <rPr>
            <b/>
            <sz val="9"/>
            <color indexed="81"/>
            <rFont val="ＭＳ Ｐゴシック"/>
            <family val="3"/>
            <charset val="128"/>
          </rPr>
          <t>該当工事は、労務単価（別シート）表を出力して、見積依頼・条件書と同時に協力業者に交付する。</t>
        </r>
      </text>
    </comment>
    <comment ref="AP91" authorId="1" shapeId="0">
      <text>
        <r>
          <rPr>
            <b/>
            <sz val="9"/>
            <color indexed="81"/>
            <rFont val="ＭＳ Ｐゴシック"/>
            <family val="3"/>
            <charset val="128"/>
          </rPr>
          <t xml:space="preserve">プルダウンより選択
できます。
</t>
        </r>
        <r>
          <rPr>
            <sz val="9"/>
            <color indexed="81"/>
            <rFont val="ＭＳ Ｐゴシック"/>
            <family val="3"/>
            <charset val="128"/>
          </rPr>
          <t xml:space="preserve">
</t>
        </r>
      </text>
    </comment>
    <comment ref="AY91" authorId="1" shapeId="0">
      <text>
        <r>
          <rPr>
            <b/>
            <sz val="9"/>
            <color indexed="81"/>
            <rFont val="ＭＳ Ｐゴシック"/>
            <family val="3"/>
            <charset val="128"/>
          </rPr>
          <t xml:space="preserve">プルダウンより選択
できます。
</t>
        </r>
        <r>
          <rPr>
            <sz val="9"/>
            <color indexed="81"/>
            <rFont val="ＭＳ Ｐゴシック"/>
            <family val="3"/>
            <charset val="128"/>
          </rPr>
          <t xml:space="preserve">
</t>
        </r>
      </text>
    </comment>
    <comment ref="A94" authorId="0" shapeId="0">
      <text>
        <r>
          <rPr>
            <b/>
            <sz val="9"/>
            <color indexed="81"/>
            <rFont val="ＭＳ Ｐゴシック"/>
            <family val="3"/>
            <charset val="128"/>
          </rPr>
          <t>別シートの「安全衛生環境経費区分表」を出力して、見積依頼・条件書と同時に協力業者に交付する。</t>
        </r>
      </text>
    </comment>
    <comment ref="AV111" authorId="1" shapeId="0">
      <text>
        <r>
          <rPr>
            <b/>
            <sz val="9"/>
            <color indexed="81"/>
            <rFont val="ＭＳ Ｐゴシック"/>
            <family val="3"/>
            <charset val="128"/>
          </rPr>
          <t>見積依頼日と同日で自動で入力されます。</t>
        </r>
      </text>
    </comment>
  </commentList>
</comments>
</file>

<file path=xl/comments2.xml><?xml version="1.0" encoding="utf-8"?>
<comments xmlns="http://schemas.openxmlformats.org/spreadsheetml/2006/main">
  <authors>
    <author>五洋建設株式会社</author>
  </authors>
  <commentList>
    <comment ref="AQ44"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AV44"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BA44"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List>
</comments>
</file>

<file path=xl/comments3.xml><?xml version="1.0" encoding="utf-8"?>
<comments xmlns="http://schemas.openxmlformats.org/spreadsheetml/2006/main">
  <authors>
    <author>五洋建設株式会社</author>
  </authors>
  <commentList>
    <comment ref="AQ44"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AV44"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BA44"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List>
</comments>
</file>

<file path=xl/sharedStrings.xml><?xml version="1.0" encoding="utf-8"?>
<sst xmlns="http://schemas.openxmlformats.org/spreadsheetml/2006/main" count="1795" uniqueCount="690">
  <si>
    <t>□</t>
  </si>
  <si>
    <t>見積依頼NO：</t>
    <rPh sb="0" eb="2">
      <t>ミツモリ</t>
    </rPh>
    <rPh sb="2" eb="4">
      <t>イライ</t>
    </rPh>
    <phoneticPr fontId="4"/>
  </si>
  <si>
    <t>御中</t>
    <rPh sb="0" eb="2">
      <t>オンチュウ</t>
    </rPh>
    <phoneticPr fontId="4"/>
  </si>
  <si>
    <t>連絡先</t>
    <rPh sb="0" eb="3">
      <t>レンラクサキ</t>
    </rPh>
    <phoneticPr fontId="4"/>
  </si>
  <si>
    <t>支払基準：</t>
    <rPh sb="0" eb="2">
      <t>シハラ</t>
    </rPh>
    <rPh sb="2" eb="4">
      <t>キジュン</t>
    </rPh>
    <phoneticPr fontId="4"/>
  </si>
  <si>
    <t>前払金：</t>
    <rPh sb="0" eb="1">
      <t>マエ</t>
    </rPh>
    <rPh sb="1" eb="2">
      <t>ハラ</t>
    </rPh>
    <rPh sb="2" eb="3">
      <t>キン</t>
    </rPh>
    <phoneticPr fontId="4"/>
  </si>
  <si>
    <t>施工場所</t>
    <rPh sb="0" eb="2">
      <t>セコウ</t>
    </rPh>
    <rPh sb="2" eb="4">
      <t>バショ</t>
    </rPh>
    <phoneticPr fontId="4"/>
  </si>
  <si>
    <t>保留金解除：</t>
    <rPh sb="0" eb="2">
      <t>ホリュウ</t>
    </rPh>
    <rPh sb="2" eb="3">
      <t>キン</t>
    </rPh>
    <rPh sb="3" eb="5">
      <t>カイジョ</t>
    </rPh>
    <phoneticPr fontId="4"/>
  </si>
  <si>
    <t>元請工事の全体工程表</t>
    <rPh sb="0" eb="2">
      <t>モトウケ</t>
    </rPh>
    <rPh sb="2" eb="4">
      <t>コウジ</t>
    </rPh>
    <rPh sb="5" eb="7">
      <t>ゼンタイ</t>
    </rPh>
    <rPh sb="7" eb="10">
      <t>コウテイヒョウ</t>
    </rPh>
    <phoneticPr fontId="4"/>
  </si>
  <si>
    <t>特記仕様書（当該工事の仕様内容の説明資料）</t>
    <rPh sb="0" eb="2">
      <t>トッキ</t>
    </rPh>
    <rPh sb="2" eb="5">
      <t>シヨウショ</t>
    </rPh>
    <rPh sb="6" eb="8">
      <t>トウガイ</t>
    </rPh>
    <rPh sb="8" eb="10">
      <t>コウジ</t>
    </rPh>
    <rPh sb="11" eb="13">
      <t>シヨウ</t>
    </rPh>
    <rPh sb="13" eb="15">
      <t>ナイヨウ</t>
    </rPh>
    <rPh sb="16" eb="18">
      <t>セツメイ</t>
    </rPh>
    <rPh sb="18" eb="20">
      <t>シリョウ</t>
    </rPh>
    <phoneticPr fontId="4"/>
  </si>
  <si>
    <t>その他</t>
    <rPh sb="2" eb="3">
      <t>タ</t>
    </rPh>
    <phoneticPr fontId="4"/>
  </si>
  <si>
    <t>支給材料</t>
    <rPh sb="0" eb="2">
      <t>シキュウ</t>
    </rPh>
    <rPh sb="2" eb="4">
      <t>ザイリョウ</t>
    </rPh>
    <phoneticPr fontId="4"/>
  </si>
  <si>
    <t>無</t>
    <rPh sb="0" eb="1">
      <t>ナ</t>
    </rPh>
    <phoneticPr fontId="4"/>
  </si>
  <si>
    <t>有：</t>
    <rPh sb="0" eb="1">
      <t>ア</t>
    </rPh>
    <phoneticPr fontId="4"/>
  </si>
  <si>
    <t>有</t>
    <rPh sb="0" eb="1">
      <t>ア</t>
    </rPh>
    <phoneticPr fontId="4"/>
  </si>
  <si>
    <t>□</t>
    <phoneticPr fontId="4"/>
  </si>
  <si>
    <t>該当しない</t>
    <rPh sb="0" eb="2">
      <t>ガイトウ</t>
    </rPh>
    <phoneticPr fontId="4"/>
  </si>
  <si>
    <t>見積提出期限：</t>
    <rPh sb="0" eb="2">
      <t>ミツモリ</t>
    </rPh>
    <rPh sb="2" eb="4">
      <t>テイシュツ</t>
    </rPh>
    <rPh sb="4" eb="6">
      <t>キゲン</t>
    </rPh>
    <phoneticPr fontId="4"/>
  </si>
  <si>
    <t>取引先コードNO：</t>
    <rPh sb="0" eb="2">
      <t>トリヒキ</t>
    </rPh>
    <rPh sb="2" eb="3">
      <t>サキ</t>
    </rPh>
    <phoneticPr fontId="4"/>
  </si>
  <si>
    <t>工事事務所名称</t>
    <rPh sb="0" eb="2">
      <t>コウジ</t>
    </rPh>
    <rPh sb="2" eb="5">
      <t>ジムショ</t>
    </rPh>
    <rPh sb="5" eb="7">
      <t>メイショウ</t>
    </rPh>
    <phoneticPr fontId="4"/>
  </si>
  <si>
    <t>見積依頼者</t>
    <rPh sb="0" eb="2">
      <t>ミツ</t>
    </rPh>
    <rPh sb="2" eb="5">
      <t>イライシャ</t>
    </rPh>
    <phoneticPr fontId="4"/>
  </si>
  <si>
    <t>元請工事名称</t>
    <phoneticPr fontId="4"/>
  </si>
  <si>
    <t>下記条件に基づく見積をお願い致します。</t>
    <rPh sb="0" eb="2">
      <t>カキ</t>
    </rPh>
    <rPh sb="2" eb="4">
      <t>ジョウケン</t>
    </rPh>
    <rPh sb="5" eb="6">
      <t>モト</t>
    </rPh>
    <rPh sb="8" eb="10">
      <t>ミツモリ</t>
    </rPh>
    <rPh sb="12" eb="13">
      <t>ネガ</t>
    </rPh>
    <rPh sb="14" eb="15">
      <t>イタ</t>
    </rPh>
    <phoneticPr fontId="4"/>
  </si>
  <si>
    <t>～</t>
    <phoneticPr fontId="4"/>
  </si>
  <si>
    <t>支払条件</t>
    <rPh sb="0" eb="2">
      <t>シハラ</t>
    </rPh>
    <rPh sb="2" eb="4">
      <t>ジョウケン</t>
    </rPh>
    <phoneticPr fontId="4"/>
  </si>
  <si>
    <t>支店名</t>
    <rPh sb="0" eb="2">
      <t>シテン</t>
    </rPh>
    <rPh sb="2" eb="3">
      <t>メイ</t>
    </rPh>
    <phoneticPr fontId="4"/>
  </si>
  <si>
    <t>工事番号</t>
    <phoneticPr fontId="4"/>
  </si>
  <si>
    <t>工期</t>
    <phoneticPr fontId="4"/>
  </si>
  <si>
    <t>見積依頼日：</t>
    <rPh sb="4" eb="5">
      <t>ヒ</t>
    </rPh>
    <phoneticPr fontId="4"/>
  </si>
  <si>
    <t>見積内訳書</t>
    <rPh sb="0" eb="2">
      <t>ミツモリ</t>
    </rPh>
    <rPh sb="2" eb="5">
      <t>ウチワケショ</t>
    </rPh>
    <phoneticPr fontId="4"/>
  </si>
  <si>
    <t>その他共通仕様書等</t>
    <rPh sb="2" eb="3">
      <t>タ</t>
    </rPh>
    <rPh sb="3" eb="5">
      <t>キョウツウ</t>
    </rPh>
    <rPh sb="5" eb="8">
      <t>シヨウショ</t>
    </rPh>
    <rPh sb="8" eb="9">
      <t>トウ</t>
    </rPh>
    <phoneticPr fontId="4"/>
  </si>
  <si>
    <t>その他の見積資料（</t>
    <rPh sb="2" eb="3">
      <t>タ</t>
    </rPh>
    <rPh sb="4" eb="6">
      <t>ミツモリ</t>
    </rPh>
    <rPh sb="6" eb="8">
      <t>シリョウ</t>
    </rPh>
    <phoneticPr fontId="4"/>
  </si>
  <si>
    <t>見積資料</t>
    <rPh sb="0" eb="2">
      <t>ミツモリ</t>
    </rPh>
    <rPh sb="2" eb="4">
      <t>シリョウ</t>
    </rPh>
    <phoneticPr fontId="4"/>
  </si>
  <si>
    <t>その他の条件</t>
    <rPh sb="2" eb="3">
      <t>タ</t>
    </rPh>
    <rPh sb="4" eb="6">
      <t>ジョウケン</t>
    </rPh>
    <phoneticPr fontId="4"/>
  </si>
  <si>
    <t>（支給材料内容：</t>
    <rPh sb="1" eb="3">
      <t>シキュウ</t>
    </rPh>
    <rPh sb="3" eb="5">
      <t>ザイリョウ</t>
    </rPh>
    <rPh sb="5" eb="7">
      <t>ナイヨウ</t>
    </rPh>
    <phoneticPr fontId="4"/>
  </si>
  <si>
    <t>（材料指定内容：</t>
    <rPh sb="1" eb="3">
      <t>ザイリョウ</t>
    </rPh>
    <rPh sb="3" eb="5">
      <t>シテイ</t>
    </rPh>
    <rPh sb="5" eb="7">
      <t>ナイヨウ</t>
    </rPh>
    <phoneticPr fontId="4"/>
  </si>
  <si>
    <t>（条件内容：</t>
    <rPh sb="1" eb="3">
      <t>ジョウケン</t>
    </rPh>
    <rPh sb="3" eb="5">
      <t>ナイヨウ</t>
    </rPh>
    <phoneticPr fontId="4"/>
  </si>
  <si>
    <t>保留金</t>
    <rPh sb="0" eb="2">
      <t>ホリュウ</t>
    </rPh>
    <rPh sb="2" eb="3">
      <t>キン</t>
    </rPh>
    <phoneticPr fontId="4"/>
  </si>
  <si>
    <t>有：出来高の10％</t>
    <rPh sb="0" eb="1">
      <t>ア</t>
    </rPh>
    <rPh sb="2" eb="5">
      <t>デキダカ</t>
    </rPh>
    <phoneticPr fontId="4"/>
  </si>
  <si>
    <t>当該工事の工程表（全体工程表に表示、別途工程表等）</t>
    <rPh sb="0" eb="2">
      <t>トウガイ</t>
    </rPh>
    <rPh sb="2" eb="4">
      <t>コウジ</t>
    </rPh>
    <rPh sb="5" eb="8">
      <t>コウテイヒョウ</t>
    </rPh>
    <rPh sb="9" eb="11">
      <t>ゼンタイ</t>
    </rPh>
    <rPh sb="11" eb="14">
      <t>コウテイヒョウ</t>
    </rPh>
    <rPh sb="15" eb="17">
      <t>ヒョウジ</t>
    </rPh>
    <rPh sb="18" eb="20">
      <t>ベット</t>
    </rPh>
    <rPh sb="20" eb="23">
      <t>コウテイヒョウ</t>
    </rPh>
    <rPh sb="23" eb="24">
      <t>トウ</t>
    </rPh>
    <phoneticPr fontId="4"/>
  </si>
  <si>
    <t>現場現況</t>
    <rPh sb="0" eb="2">
      <t>ゲンバ</t>
    </rPh>
    <rPh sb="2" eb="4">
      <t>ゲンキョウ</t>
    </rPh>
    <phoneticPr fontId="4"/>
  </si>
  <si>
    <t>設計図書：</t>
    <rPh sb="0" eb="2">
      <t>セッケイ</t>
    </rPh>
    <rPh sb="2" eb="4">
      <t>トショ</t>
    </rPh>
    <phoneticPr fontId="4"/>
  </si>
  <si>
    <t>元請負担</t>
    <rPh sb="0" eb="2">
      <t>モトウケ</t>
    </rPh>
    <rPh sb="2" eb="4">
      <t>フタン</t>
    </rPh>
    <phoneticPr fontId="4"/>
  </si>
  <si>
    <t>工事用水／</t>
    <rPh sb="0" eb="2">
      <t>コウジ</t>
    </rPh>
    <rPh sb="2" eb="4">
      <t>ヨウスイ</t>
    </rPh>
    <phoneticPr fontId="4"/>
  </si>
  <si>
    <t>工事電力／</t>
    <rPh sb="0" eb="2">
      <t>コウジ</t>
    </rPh>
    <rPh sb="2" eb="4">
      <t>デンリョク</t>
    </rPh>
    <phoneticPr fontId="4"/>
  </si>
  <si>
    <t>有：（単相　　　　　三相　　　　　発電機　　　　　　　　）</t>
    <rPh sb="0" eb="1">
      <t>ア</t>
    </rPh>
    <rPh sb="3" eb="5">
      <t>タンソウ</t>
    </rPh>
    <rPh sb="10" eb="11">
      <t>サン</t>
    </rPh>
    <rPh sb="11" eb="12">
      <t>ソウ</t>
    </rPh>
    <rPh sb="17" eb="20">
      <t>ハツデンキ</t>
    </rPh>
    <phoneticPr fontId="4"/>
  </si>
  <si>
    <t>作業足場／</t>
    <rPh sb="0" eb="2">
      <t>サギョウ</t>
    </rPh>
    <rPh sb="2" eb="4">
      <t>アシバ</t>
    </rPh>
    <phoneticPr fontId="4"/>
  </si>
  <si>
    <t>揚 重 機／</t>
    <rPh sb="0" eb="1">
      <t>ヨウ</t>
    </rPh>
    <rPh sb="2" eb="3">
      <t>シゲル</t>
    </rPh>
    <rPh sb="4" eb="5">
      <t>キ</t>
    </rPh>
    <phoneticPr fontId="4"/>
  </si>
  <si>
    <t>下請詰所／</t>
    <rPh sb="0" eb="2">
      <t>シタウケ</t>
    </rPh>
    <rPh sb="2" eb="3">
      <t>ツ</t>
    </rPh>
    <rPh sb="3" eb="4">
      <t>ショ</t>
    </rPh>
    <phoneticPr fontId="4"/>
  </si>
  <si>
    <t>有：（無償、有償　　　　円／月）</t>
    <rPh sb="0" eb="1">
      <t>ア</t>
    </rPh>
    <rPh sb="3" eb="5">
      <t>ムショウ</t>
    </rPh>
    <rPh sb="6" eb="8">
      <t>ユウショウ</t>
    </rPh>
    <rPh sb="12" eb="13">
      <t>エン</t>
    </rPh>
    <rPh sb="14" eb="15">
      <t>ツキ</t>
    </rPh>
    <phoneticPr fontId="4"/>
  </si>
  <si>
    <t>現場宿舎／</t>
    <rPh sb="0" eb="2">
      <t>ゲンバ</t>
    </rPh>
    <rPh sb="2" eb="4">
      <t>シュクシャ</t>
    </rPh>
    <phoneticPr fontId="4"/>
  </si>
  <si>
    <t>資材倉庫／</t>
    <rPh sb="0" eb="2">
      <t>シザイ</t>
    </rPh>
    <rPh sb="2" eb="4">
      <t>ソウコ</t>
    </rPh>
    <phoneticPr fontId="4"/>
  </si>
  <si>
    <t>施工時間／</t>
    <rPh sb="0" eb="2">
      <t>セコウ</t>
    </rPh>
    <rPh sb="2" eb="4">
      <t>ジカン</t>
    </rPh>
    <phoneticPr fontId="4"/>
  </si>
  <si>
    <t>普通</t>
    <rPh sb="0" eb="2">
      <t>フツウ</t>
    </rPh>
    <phoneticPr fontId="4"/>
  </si>
  <si>
    <t>夜間</t>
    <rPh sb="0" eb="2">
      <t>ヤカン</t>
    </rPh>
    <phoneticPr fontId="4"/>
  </si>
  <si>
    <t>深夜</t>
    <rPh sb="0" eb="2">
      <t>シンヤ</t>
    </rPh>
    <phoneticPr fontId="4"/>
  </si>
  <si>
    <t>休日</t>
    <rPh sb="0" eb="2">
      <t>キュウジツ</t>
    </rPh>
    <phoneticPr fontId="4"/>
  </si>
  <si>
    <t>道路規制／</t>
    <rPh sb="0" eb="2">
      <t>ドウロ</t>
    </rPh>
    <rPh sb="2" eb="4">
      <t>キセイ</t>
    </rPh>
    <phoneticPr fontId="4"/>
  </si>
  <si>
    <t>大型規制（　　t）</t>
    <rPh sb="0" eb="2">
      <t>オオガタ</t>
    </rPh>
    <rPh sb="2" eb="4">
      <t>キセイ</t>
    </rPh>
    <phoneticPr fontId="4"/>
  </si>
  <si>
    <t>一方通行</t>
    <rPh sb="0" eb="2">
      <t>イッポウ</t>
    </rPh>
    <rPh sb="2" eb="4">
      <t>ツウコウ</t>
    </rPh>
    <phoneticPr fontId="4"/>
  </si>
  <si>
    <t>その他（病院等）</t>
    <rPh sb="2" eb="3">
      <t>タ</t>
    </rPh>
    <rPh sb="4" eb="6">
      <t>ビョウイン</t>
    </rPh>
    <rPh sb="6" eb="7">
      <t>トウ</t>
    </rPh>
    <phoneticPr fontId="4"/>
  </si>
  <si>
    <t>駐 車 場／</t>
    <rPh sb="0" eb="1">
      <t>チュウ</t>
    </rPh>
    <rPh sb="2" eb="3">
      <t>クルマ</t>
    </rPh>
    <rPh sb="4" eb="5">
      <t>ジョウ</t>
    </rPh>
    <phoneticPr fontId="4"/>
  </si>
  <si>
    <t>そ の 他／</t>
    <rPh sb="4" eb="5">
      <t>タ</t>
    </rPh>
    <phoneticPr fontId="4"/>
  </si>
  <si>
    <t>検査条件</t>
    <rPh sb="0" eb="2">
      <t>ケンサ</t>
    </rPh>
    <rPh sb="2" eb="4">
      <t>ジョウケン</t>
    </rPh>
    <phoneticPr fontId="4"/>
  </si>
  <si>
    <t>材料試験</t>
    <rPh sb="0" eb="2">
      <t>ザイリョウ</t>
    </rPh>
    <rPh sb="2" eb="4">
      <t>シケン</t>
    </rPh>
    <phoneticPr fontId="4"/>
  </si>
  <si>
    <t>現場製品検査</t>
    <rPh sb="0" eb="2">
      <t>ゲンバ</t>
    </rPh>
    <rPh sb="2" eb="4">
      <t>セイヒン</t>
    </rPh>
    <rPh sb="4" eb="6">
      <t>ケンサ</t>
    </rPh>
    <phoneticPr fontId="4"/>
  </si>
  <si>
    <t>工場製品試験</t>
    <rPh sb="0" eb="2">
      <t>コウジョウ</t>
    </rPh>
    <rPh sb="2" eb="4">
      <t>セイヒン</t>
    </rPh>
    <rPh sb="4" eb="6">
      <t>シケン</t>
    </rPh>
    <phoneticPr fontId="4"/>
  </si>
  <si>
    <t>現場完了検査</t>
    <rPh sb="0" eb="2">
      <t>ゲンバ</t>
    </rPh>
    <rPh sb="2" eb="4">
      <t>カンリョウ</t>
    </rPh>
    <rPh sb="4" eb="6">
      <t>ケンサ</t>
    </rPh>
    <phoneticPr fontId="4"/>
  </si>
  <si>
    <t>検査諸費用</t>
    <rPh sb="0" eb="2">
      <t>ケンサ</t>
    </rPh>
    <rPh sb="2" eb="5">
      <t>ショヒヨウ</t>
    </rPh>
    <phoneticPr fontId="4"/>
  </si>
  <si>
    <t>下請負人負担</t>
    <rPh sb="0" eb="2">
      <t>シタウケ</t>
    </rPh>
    <rPh sb="2" eb="3">
      <t>オ</t>
    </rPh>
    <rPh sb="3" eb="4">
      <t>ニン</t>
    </rPh>
    <rPh sb="4" eb="6">
      <t>フタン</t>
    </rPh>
    <phoneticPr fontId="4"/>
  </si>
  <si>
    <t>施工要領書作成</t>
    <rPh sb="0" eb="2">
      <t>セコウ</t>
    </rPh>
    <rPh sb="2" eb="4">
      <t>ヨウリョウ</t>
    </rPh>
    <rPh sb="4" eb="5">
      <t>ショ</t>
    </rPh>
    <rPh sb="5" eb="7">
      <t>サクセイ</t>
    </rPh>
    <phoneticPr fontId="4"/>
  </si>
  <si>
    <t>施工図作成</t>
    <rPh sb="0" eb="3">
      <t>セコウズ</t>
    </rPh>
    <rPh sb="3" eb="5">
      <t>サクセイ</t>
    </rPh>
    <phoneticPr fontId="4"/>
  </si>
  <si>
    <t>自主検査</t>
    <rPh sb="0" eb="2">
      <t>ジシュ</t>
    </rPh>
    <rPh sb="2" eb="4">
      <t>ケンサ</t>
    </rPh>
    <phoneticPr fontId="4"/>
  </si>
  <si>
    <t>必要資格</t>
    <rPh sb="0" eb="2">
      <t>ヒツヨウ</t>
    </rPh>
    <rPh sb="2" eb="4">
      <t>シカク</t>
    </rPh>
    <phoneticPr fontId="4"/>
  </si>
  <si>
    <t>（技能）</t>
    <rPh sb="1" eb="3">
      <t>ギノウ</t>
    </rPh>
    <phoneticPr fontId="4"/>
  </si>
  <si>
    <t>建設
リサイクル法
関係事項</t>
    <rPh sb="0" eb="2">
      <t>ケンセツ</t>
    </rPh>
    <rPh sb="8" eb="9">
      <t>ホウ</t>
    </rPh>
    <rPh sb="10" eb="12">
      <t>カンケイ</t>
    </rPh>
    <rPh sb="12" eb="14">
      <t>ジコウ</t>
    </rPh>
    <phoneticPr fontId="4"/>
  </si>
  <si>
    <t>【下請負人】</t>
    <rPh sb="1" eb="2">
      <t>シタ</t>
    </rPh>
    <rPh sb="2" eb="4">
      <t>ウケオイ</t>
    </rPh>
    <rPh sb="4" eb="5">
      <t>ニン</t>
    </rPh>
    <phoneticPr fontId="4"/>
  </si>
  <si>
    <t>該当　［建設リサイクル法第９条第１項及び政令第２条の対象工事］</t>
    <rPh sb="0" eb="2">
      <t>ガイトウ</t>
    </rPh>
    <rPh sb="4" eb="6">
      <t>ケンセツ</t>
    </rPh>
    <rPh sb="11" eb="12">
      <t>ホウ</t>
    </rPh>
    <rPh sb="12" eb="13">
      <t>ダイ</t>
    </rPh>
    <rPh sb="14" eb="15">
      <t>ジョウ</t>
    </rPh>
    <rPh sb="15" eb="16">
      <t>ダイ</t>
    </rPh>
    <rPh sb="17" eb="18">
      <t>コウ</t>
    </rPh>
    <rPh sb="18" eb="19">
      <t>オヨ</t>
    </rPh>
    <rPh sb="20" eb="22">
      <t>セイレイ</t>
    </rPh>
    <rPh sb="22" eb="23">
      <t>ダイ</t>
    </rPh>
    <rPh sb="24" eb="25">
      <t>ジョウ</t>
    </rPh>
    <rPh sb="26" eb="28">
      <t>タイショウ</t>
    </rPh>
    <rPh sb="28" eb="30">
      <t>コウジ</t>
    </rPh>
    <phoneticPr fontId="4"/>
  </si>
  <si>
    <t>該当　［使用する（または発生する）特定建設資材］</t>
    <rPh sb="0" eb="2">
      <t>ガイトウ</t>
    </rPh>
    <rPh sb="4" eb="6">
      <t>シヨウ</t>
    </rPh>
    <rPh sb="12" eb="14">
      <t>ハッセイ</t>
    </rPh>
    <rPh sb="17" eb="19">
      <t>トクテイ</t>
    </rPh>
    <rPh sb="19" eb="21">
      <t>ケンセツ</t>
    </rPh>
    <rPh sb="21" eb="23">
      <t>シザイ</t>
    </rPh>
    <phoneticPr fontId="4"/>
  </si>
  <si>
    <t>2.ｺﾝｸﾘｰﾄ及び鉄からなる建設資材</t>
    <rPh sb="8" eb="9">
      <t>オヨ</t>
    </rPh>
    <rPh sb="10" eb="11">
      <t>テツ</t>
    </rPh>
    <rPh sb="15" eb="17">
      <t>ケンセツ</t>
    </rPh>
    <rPh sb="17" eb="19">
      <t>シザイ</t>
    </rPh>
    <phoneticPr fontId="4"/>
  </si>
  <si>
    <t>3.木材</t>
    <rPh sb="2" eb="4">
      <t>モクザイ</t>
    </rPh>
    <phoneticPr fontId="4"/>
  </si>
  <si>
    <t>該当工事は、同法の規定に基づき施工するものとし、別紙「法第13条及び省令第4条に基づく書面」の第2～4項該当箇所を協議して記入・提出すること。</t>
    <rPh sb="0" eb="2">
      <t>ガイトウ</t>
    </rPh>
    <rPh sb="2" eb="4">
      <t>コウジ</t>
    </rPh>
    <rPh sb="6" eb="8">
      <t>ドウホウ</t>
    </rPh>
    <rPh sb="9" eb="11">
      <t>キテイ</t>
    </rPh>
    <rPh sb="12" eb="13">
      <t>モト</t>
    </rPh>
    <rPh sb="15" eb="17">
      <t>セコウ</t>
    </rPh>
    <rPh sb="24" eb="26">
      <t>ベッシ</t>
    </rPh>
    <rPh sb="27" eb="28">
      <t>ホウ</t>
    </rPh>
    <rPh sb="28" eb="29">
      <t>ダイ</t>
    </rPh>
    <rPh sb="31" eb="32">
      <t>ジョウ</t>
    </rPh>
    <rPh sb="32" eb="33">
      <t>オヨ</t>
    </rPh>
    <rPh sb="34" eb="36">
      <t>ショウレイ</t>
    </rPh>
    <rPh sb="36" eb="37">
      <t>ダイ</t>
    </rPh>
    <rPh sb="38" eb="39">
      <t>ジョウ</t>
    </rPh>
    <rPh sb="40" eb="41">
      <t>モト</t>
    </rPh>
    <rPh sb="43" eb="45">
      <t>ショメン</t>
    </rPh>
    <rPh sb="47" eb="48">
      <t>ダイ</t>
    </rPh>
    <rPh sb="51" eb="52">
      <t>コウ</t>
    </rPh>
    <rPh sb="52" eb="54">
      <t>ガイトウ</t>
    </rPh>
    <rPh sb="54" eb="56">
      <t>カショ</t>
    </rPh>
    <rPh sb="57" eb="59">
      <t>キョウギ</t>
    </rPh>
    <rPh sb="61" eb="63">
      <t>キニュウ</t>
    </rPh>
    <rPh sb="64" eb="66">
      <t>テイシュツ</t>
    </rPh>
    <phoneticPr fontId="4"/>
  </si>
  <si>
    <t>監視・測定機器の持込</t>
    <rPh sb="0" eb="2">
      <t>カンシ</t>
    </rPh>
    <rPh sb="3" eb="5">
      <t>ソクテイ</t>
    </rPh>
    <rPh sb="5" eb="7">
      <t>キキ</t>
    </rPh>
    <rPh sb="8" eb="9">
      <t>モ</t>
    </rPh>
    <rPh sb="9" eb="10">
      <t>コ</t>
    </rPh>
    <phoneticPr fontId="4"/>
  </si>
  <si>
    <t>校正管理</t>
    <rPh sb="0" eb="2">
      <t>コウセイ</t>
    </rPh>
    <rPh sb="2" eb="4">
      <t>カンリ</t>
    </rPh>
    <phoneticPr fontId="4"/>
  </si>
  <si>
    <t>不要</t>
    <rPh sb="0" eb="2">
      <t>フヨウ</t>
    </rPh>
    <phoneticPr fontId="4"/>
  </si>
  <si>
    <t>要：校正・調整済み機器を使用（検査成績表・校正証明書の写しを提出すること）</t>
    <rPh sb="0" eb="1">
      <t>ヨウ</t>
    </rPh>
    <rPh sb="2" eb="4">
      <t>コウセイ</t>
    </rPh>
    <rPh sb="5" eb="7">
      <t>チョウセイ</t>
    </rPh>
    <rPh sb="7" eb="8">
      <t>ス</t>
    </rPh>
    <rPh sb="9" eb="11">
      <t>キキ</t>
    </rPh>
    <rPh sb="12" eb="14">
      <t>シヨウ</t>
    </rPh>
    <rPh sb="15" eb="17">
      <t>ケンサ</t>
    </rPh>
    <rPh sb="17" eb="20">
      <t>セイセキヒョウ</t>
    </rPh>
    <rPh sb="21" eb="23">
      <t>コウセイ</t>
    </rPh>
    <rPh sb="23" eb="26">
      <t>ショウメイショ</t>
    </rPh>
    <rPh sb="27" eb="28">
      <t>ウツ</t>
    </rPh>
    <rPh sb="30" eb="32">
      <t>テイシュツ</t>
    </rPh>
    <phoneticPr fontId="4"/>
  </si>
  <si>
    <t>受渡条件</t>
    <rPh sb="0" eb="1">
      <t>ウ</t>
    </rPh>
    <rPh sb="1" eb="2">
      <t>ワタ</t>
    </rPh>
    <rPh sb="2" eb="4">
      <t>ジョウケン</t>
    </rPh>
    <phoneticPr fontId="4"/>
  </si>
  <si>
    <t>加工場下ろし</t>
    <rPh sb="0" eb="2">
      <t>カコウ</t>
    </rPh>
    <rPh sb="2" eb="3">
      <t>バ</t>
    </rPh>
    <rPh sb="3" eb="4">
      <t>オ</t>
    </rPh>
    <phoneticPr fontId="4"/>
  </si>
  <si>
    <t>加工場車上渡し</t>
    <rPh sb="0" eb="2">
      <t>カコウ</t>
    </rPh>
    <rPh sb="2" eb="3">
      <t>バ</t>
    </rPh>
    <rPh sb="3" eb="5">
      <t>シャジョウ</t>
    </rPh>
    <rPh sb="5" eb="6">
      <t>ワタ</t>
    </rPh>
    <phoneticPr fontId="4"/>
  </si>
  <si>
    <t>現場下ろし</t>
    <rPh sb="0" eb="2">
      <t>ゲンバ</t>
    </rPh>
    <rPh sb="2" eb="3">
      <t>オ</t>
    </rPh>
    <phoneticPr fontId="4"/>
  </si>
  <si>
    <t>現場車上渡し</t>
    <rPh sb="0" eb="2">
      <t>ゲンバ</t>
    </rPh>
    <rPh sb="2" eb="4">
      <t>シャジョウ</t>
    </rPh>
    <rPh sb="4" eb="5">
      <t>ワタ</t>
    </rPh>
    <phoneticPr fontId="4"/>
  </si>
  <si>
    <t>その他指示：</t>
    <rPh sb="2" eb="3">
      <t>タ</t>
    </rPh>
    <rPh sb="3" eb="5">
      <t>シジ</t>
    </rPh>
    <phoneticPr fontId="4"/>
  </si>
  <si>
    <t>他工種関連
制約要件
その他</t>
    <rPh sb="0" eb="1">
      <t>タ</t>
    </rPh>
    <rPh sb="1" eb="3">
      <t>コウシュ</t>
    </rPh>
    <rPh sb="3" eb="5">
      <t>カンレン</t>
    </rPh>
    <rPh sb="6" eb="8">
      <t>セイヤク</t>
    </rPh>
    <rPh sb="8" eb="10">
      <t>ヨウケン</t>
    </rPh>
    <rPh sb="13" eb="14">
      <t>タ</t>
    </rPh>
    <phoneticPr fontId="4"/>
  </si>
  <si>
    <t>算出方法</t>
    <rPh sb="0" eb="2">
      <t>サンシュツ</t>
    </rPh>
    <rPh sb="2" eb="4">
      <t>ホウホウ</t>
    </rPh>
    <phoneticPr fontId="4"/>
  </si>
  <si>
    <t>賃金</t>
    <rPh sb="0" eb="2">
      <t>チンギン</t>
    </rPh>
    <phoneticPr fontId="4"/>
  </si>
  <si>
    <t>請負</t>
    <rPh sb="0" eb="2">
      <t>ウケオイ</t>
    </rPh>
    <phoneticPr fontId="4"/>
  </si>
  <si>
    <t>工　　期</t>
    <rPh sb="0" eb="1">
      <t>コウ</t>
    </rPh>
    <rPh sb="3" eb="4">
      <t>キ</t>
    </rPh>
    <phoneticPr fontId="4"/>
  </si>
  <si>
    <t>工 程 表</t>
    <phoneticPr fontId="4"/>
  </si>
  <si>
    <t>責任施工
範      囲</t>
    <phoneticPr fontId="4"/>
  </si>
  <si>
    <t>使用材料
指　　　定</t>
    <rPh sb="0" eb="2">
      <t>シヨウ</t>
    </rPh>
    <rPh sb="2" eb="4">
      <t>ザイリョウ</t>
    </rPh>
    <rPh sb="5" eb="6">
      <t>ユビ</t>
    </rPh>
    <rPh sb="9" eb="10">
      <t>サダム</t>
    </rPh>
    <phoneticPr fontId="4"/>
  </si>
  <si>
    <t>■</t>
    <phoneticPr fontId="4"/>
  </si>
  <si>
    <t>判断</t>
    <rPh sb="0" eb="2">
      <t>ハンダン</t>
    </rPh>
    <phoneticPr fontId="4"/>
  </si>
  <si>
    <t>支店名</t>
    <rPh sb="0" eb="3">
      <t>シテンメイ</t>
    </rPh>
    <phoneticPr fontId="4"/>
  </si>
  <si>
    <t>％　翌月　25日払い</t>
    <phoneticPr fontId="4"/>
  </si>
  <si>
    <t>手形　　　</t>
    <rPh sb="0" eb="2">
      <t>テガタ</t>
    </rPh>
    <phoneticPr fontId="4"/>
  </si>
  <si>
    <t>％　翌月末日振出・手形期間</t>
    <phoneticPr fontId="4"/>
  </si>
  <si>
    <t>見積資料参照のこと　）</t>
    <rPh sb="0" eb="2">
      <t>ミツ</t>
    </rPh>
    <rPh sb="2" eb="4">
      <t>シリョウ</t>
    </rPh>
    <rPh sb="4" eb="6">
      <t>サンショウ</t>
    </rPh>
    <phoneticPr fontId="4"/>
  </si>
  <si>
    <t>作業日規制</t>
    <rPh sb="0" eb="3">
      <t>サギョウビ</t>
    </rPh>
    <rPh sb="3" eb="5">
      <t>キセイ</t>
    </rPh>
    <phoneticPr fontId="4"/>
  </si>
  <si>
    <t>作業日規制</t>
    <rPh sb="0" eb="2">
      <t>サギョウ</t>
    </rPh>
    <rPh sb="2" eb="3">
      <t>ビ</t>
    </rPh>
    <rPh sb="3" eb="5">
      <t>キセイ</t>
    </rPh>
    <phoneticPr fontId="4"/>
  </si>
  <si>
    <t>（土、日、祝日休止）</t>
    <rPh sb="1" eb="2">
      <t>ド</t>
    </rPh>
    <rPh sb="3" eb="4">
      <t>ニチ</t>
    </rPh>
    <rPh sb="5" eb="7">
      <t>シュクジツ</t>
    </rPh>
    <rPh sb="7" eb="9">
      <t>キュウシ</t>
    </rPh>
    <phoneticPr fontId="4"/>
  </si>
  <si>
    <t>（　日、祝日休止　）</t>
    <rPh sb="2" eb="3">
      <t>ニチ</t>
    </rPh>
    <rPh sb="4" eb="6">
      <t>シュクジツ</t>
    </rPh>
    <rPh sb="6" eb="8">
      <t>キュウシ</t>
    </rPh>
    <phoneticPr fontId="4"/>
  </si>
  <si>
    <t>（　特になし　）</t>
    <rPh sb="2" eb="3">
      <t>トク</t>
    </rPh>
    <phoneticPr fontId="4"/>
  </si>
  <si>
    <t>駐車場負担</t>
    <rPh sb="0" eb="2">
      <t>チュウシャ</t>
    </rPh>
    <rPh sb="2" eb="3">
      <t>ジョウ</t>
    </rPh>
    <rPh sb="3" eb="5">
      <t>フタン</t>
    </rPh>
    <phoneticPr fontId="4"/>
  </si>
  <si>
    <t>有：（</t>
    <rPh sb="0" eb="1">
      <t>ア</t>
    </rPh>
    <phoneticPr fontId="4"/>
  </si>
  <si>
    <r>
      <t>無償</t>
    </r>
    <r>
      <rPr>
        <sz val="10"/>
        <rFont val="ＭＳ Ｐ明朝"/>
        <family val="1"/>
        <charset val="128"/>
      </rPr>
      <t>　、有償</t>
    </r>
    <rPh sb="0" eb="2">
      <t>ムショウ</t>
    </rPh>
    <rPh sb="4" eb="6">
      <t>ユウショウ</t>
    </rPh>
    <phoneticPr fontId="4"/>
  </si>
  <si>
    <t>証明書等の提出　）</t>
  </si>
  <si>
    <t>発注者　・　管理者　・　当社担当者</t>
    <phoneticPr fontId="4"/>
  </si>
  <si>
    <t>立会検査</t>
    <rPh sb="0" eb="2">
      <t>タチアイ</t>
    </rPh>
    <rPh sb="2" eb="4">
      <t>ケンサ</t>
    </rPh>
    <phoneticPr fontId="4"/>
  </si>
  <si>
    <t>発注者　・　　　　　　・　当社担当者</t>
    <phoneticPr fontId="4"/>
  </si>
  <si>
    <t>　　　　　・　管理者　・　当社担当者</t>
    <phoneticPr fontId="4"/>
  </si>
  <si>
    <t>　　　　　・　　　　　　・　当社担当者</t>
    <phoneticPr fontId="4"/>
  </si>
  <si>
    <t>推進管　）</t>
    <rPh sb="0" eb="2">
      <t>スイシン</t>
    </rPh>
    <rPh sb="2" eb="3">
      <t>カン</t>
    </rPh>
    <phoneticPr fontId="4"/>
  </si>
  <si>
    <t>【元　　　請】</t>
    <rPh sb="1" eb="2">
      <t>モト</t>
    </rPh>
    <rPh sb="5" eb="6">
      <t>ショウ</t>
    </rPh>
    <phoneticPr fontId="4"/>
  </si>
  <si>
    <t>（管理方法　</t>
    <rPh sb="1" eb="3">
      <t>カンリ</t>
    </rPh>
    <rPh sb="3" eb="5">
      <t>ホウホウ</t>
    </rPh>
    <phoneticPr fontId="4"/>
  </si>
  <si>
    <t>工場名称：</t>
    <rPh sb="0" eb="2">
      <t>コウジョウ</t>
    </rPh>
    <rPh sb="1" eb="2">
      <t>バ</t>
    </rPh>
    <rPh sb="2" eb="4">
      <t>メイショウ</t>
    </rPh>
    <phoneticPr fontId="4"/>
  </si>
  <si>
    <t>■建設７公害の低減
　●大気汚染に関して　　　　 ：オフロード法に適用した建設機械使用、並びに規制対象外建設機械についても排出ガス対策型建設機械の使用促進　　
　●水質・土壌汚濁について ：注入材及び薬液注入材の選定　　　　●騒音・振動について　　　：使用できる限り低騒音型、低振動型建設機械を選定する
　●地盤沈下について　　  　：監視孔での水位測定、滑材の変動確認の徹底    ●悪臭について　：生コン車両等の空ふかしによる車両排気ガスの排除</t>
    <phoneticPr fontId="4"/>
  </si>
  <si>
    <t>　●運搬車両のアイドリングストップ推進
　●運搬車両は排気ガス等の法規制に準じた車両を選定し使用すること。</t>
    <rPh sb="2" eb="4">
      <t>ウンパン</t>
    </rPh>
    <rPh sb="4" eb="6">
      <t>シャリョウ</t>
    </rPh>
    <rPh sb="17" eb="19">
      <t>スイシン</t>
    </rPh>
    <rPh sb="22" eb="24">
      <t>ウンパン</t>
    </rPh>
    <rPh sb="24" eb="26">
      <t>シャリョウ</t>
    </rPh>
    <rPh sb="27" eb="29">
      <t>ハイキ</t>
    </rPh>
    <rPh sb="31" eb="32">
      <t>トウ</t>
    </rPh>
    <rPh sb="33" eb="34">
      <t>ホウ</t>
    </rPh>
    <rPh sb="34" eb="36">
      <t>キセイ</t>
    </rPh>
    <rPh sb="37" eb="38">
      <t>ジュン</t>
    </rPh>
    <rPh sb="40" eb="42">
      <t>シャリョウ</t>
    </rPh>
    <rPh sb="43" eb="45">
      <t>センテイ</t>
    </rPh>
    <rPh sb="46" eb="48">
      <t>シヨウ</t>
    </rPh>
    <phoneticPr fontId="4"/>
  </si>
  <si>
    <t>■施工部より指定されたゼロエミッション推進工事につき：
　●加工図に従って製品のプレカット搬入を行うこと。
　●パレット入荷品は、パレットは再利用品とし回収のこと。
　●入荷に支障がない限り簡易梱包推進のこと。</t>
    <rPh sb="1" eb="3">
      <t>セコウ</t>
    </rPh>
    <rPh sb="3" eb="4">
      <t>ブ</t>
    </rPh>
    <rPh sb="6" eb="8">
      <t>シテイ</t>
    </rPh>
    <rPh sb="19" eb="21">
      <t>スイシン</t>
    </rPh>
    <rPh sb="21" eb="23">
      <t>コウジ</t>
    </rPh>
    <rPh sb="30" eb="32">
      <t>カコウ</t>
    </rPh>
    <rPh sb="32" eb="33">
      <t>ズ</t>
    </rPh>
    <rPh sb="34" eb="35">
      <t>シタガ</t>
    </rPh>
    <rPh sb="37" eb="39">
      <t>セイヒン</t>
    </rPh>
    <rPh sb="45" eb="47">
      <t>ハンニュウ</t>
    </rPh>
    <rPh sb="48" eb="49">
      <t>オコナ</t>
    </rPh>
    <rPh sb="60" eb="62">
      <t>ニュウカ</t>
    </rPh>
    <rPh sb="62" eb="63">
      <t>ヒン</t>
    </rPh>
    <rPh sb="70" eb="73">
      <t>サイリヨウ</t>
    </rPh>
    <rPh sb="73" eb="74">
      <t>ヒン</t>
    </rPh>
    <rPh sb="76" eb="78">
      <t>カイシュウ</t>
    </rPh>
    <rPh sb="85" eb="87">
      <t>ニュウカ</t>
    </rPh>
    <rPh sb="88" eb="90">
      <t>シショウ</t>
    </rPh>
    <rPh sb="93" eb="94">
      <t>カギ</t>
    </rPh>
    <rPh sb="95" eb="97">
      <t>カンイ</t>
    </rPh>
    <rPh sb="97" eb="99">
      <t>コンポウ</t>
    </rPh>
    <rPh sb="99" eb="101">
      <t>スイシン</t>
    </rPh>
    <phoneticPr fontId="4"/>
  </si>
  <si>
    <t>工場住所・連絡先：</t>
    <rPh sb="0" eb="2">
      <t>コウジョウ</t>
    </rPh>
    <rPh sb="1" eb="2">
      <t>バ</t>
    </rPh>
    <rPh sb="2" eb="4">
      <t>ジュウショ</t>
    </rPh>
    <rPh sb="5" eb="8">
      <t>レンラクサキ</t>
    </rPh>
    <phoneticPr fontId="4"/>
  </si>
  <si>
    <t>協力業者名</t>
    <rPh sb="0" eb="2">
      <t>キョウリョク</t>
    </rPh>
    <rPh sb="2" eb="4">
      <t>ギョウシャ</t>
    </rPh>
    <rPh sb="4" eb="5">
      <t>メイ</t>
    </rPh>
    <phoneticPr fontId="4"/>
  </si>
  <si>
    <t>●●工務店</t>
    <rPh sb="2" eb="5">
      <t>コウムテン</t>
    </rPh>
    <phoneticPr fontId="4"/>
  </si>
  <si>
    <t>(有)△△建設</t>
    <rPh sb="0" eb="3">
      <t>ユウ</t>
    </rPh>
    <rPh sb="5" eb="7">
      <t>ケンセツ</t>
    </rPh>
    <phoneticPr fontId="4"/>
  </si>
  <si>
    <t>□□設備工事</t>
    <rPh sb="2" eb="4">
      <t>セツビ</t>
    </rPh>
    <rPh sb="4" eb="6">
      <t>コウジ</t>
    </rPh>
    <phoneticPr fontId="4"/>
  </si>
  <si>
    <t>△○建設</t>
    <rPh sb="2" eb="4">
      <t>ケンセツ</t>
    </rPh>
    <phoneticPr fontId="4"/>
  </si>
  <si>
    <t>環境への配慮事項</t>
    <phoneticPr fontId="4"/>
  </si>
  <si>
    <t>※上記データは各列範囲に名前をつけリストによる選択ができるようにしています。</t>
    <rPh sb="1" eb="3">
      <t>ジョウキ</t>
    </rPh>
    <rPh sb="7" eb="9">
      <t>カクレツ</t>
    </rPh>
    <rPh sb="9" eb="11">
      <t>ハンイ</t>
    </rPh>
    <rPh sb="12" eb="14">
      <t>ナマエ</t>
    </rPh>
    <rPh sb="23" eb="25">
      <t>センタク</t>
    </rPh>
    <phoneticPr fontId="4"/>
  </si>
  <si>
    <t>作成方法：必要事項をデーター列に書き込み名前の定義を実施する。</t>
    <rPh sb="0" eb="2">
      <t>サクセイ</t>
    </rPh>
    <rPh sb="2" eb="4">
      <t>ホウホウ</t>
    </rPh>
    <rPh sb="5" eb="7">
      <t>ヒツヨウ</t>
    </rPh>
    <rPh sb="7" eb="9">
      <t>ジコウ</t>
    </rPh>
    <rPh sb="14" eb="15">
      <t>レツ</t>
    </rPh>
    <rPh sb="16" eb="17">
      <t>カ</t>
    </rPh>
    <rPh sb="18" eb="19">
      <t>コ</t>
    </rPh>
    <rPh sb="20" eb="22">
      <t>ナマエ</t>
    </rPh>
    <rPh sb="23" eb="25">
      <t>テイギ</t>
    </rPh>
    <rPh sb="26" eb="28">
      <t>ジッシ</t>
    </rPh>
    <phoneticPr fontId="4"/>
  </si>
  <si>
    <t>　　　　　　 データで入力規則を、必要セルに埋め込みリストを選択</t>
    <rPh sb="11" eb="13">
      <t>ニュウリョク</t>
    </rPh>
    <rPh sb="13" eb="15">
      <t>キソク</t>
    </rPh>
    <rPh sb="17" eb="19">
      <t>ヒツヨウ</t>
    </rPh>
    <rPh sb="22" eb="23">
      <t>ウ</t>
    </rPh>
    <rPh sb="24" eb="25">
      <t>コ</t>
    </rPh>
    <rPh sb="30" eb="32">
      <t>センタク</t>
    </rPh>
    <phoneticPr fontId="4"/>
  </si>
  <si>
    <t>見積依頼・条件書 （材工－内訳含む）</t>
    <rPh sb="0" eb="2">
      <t>ミツモリ</t>
    </rPh>
    <rPh sb="2" eb="4">
      <t>イライ</t>
    </rPh>
    <rPh sb="5" eb="7">
      <t>ジョウケン</t>
    </rPh>
    <rPh sb="7" eb="8">
      <t>ショ</t>
    </rPh>
    <rPh sb="10" eb="11">
      <t>ザイ</t>
    </rPh>
    <rPh sb="11" eb="12">
      <t>コウ</t>
    </rPh>
    <rPh sb="13" eb="15">
      <t>ウチワケ</t>
    </rPh>
    <rPh sb="15" eb="16">
      <t>フク</t>
    </rPh>
    <phoneticPr fontId="4"/>
  </si>
  <si>
    <t>)</t>
    <phoneticPr fontId="4"/>
  </si>
  <si>
    <t>尚、上記に記載されていない次の工事見積条件については、中央建設業審議会が作成した『建設工事標準下請契約約款』に従うものとする。</t>
    <rPh sb="0" eb="1">
      <t>ナオ</t>
    </rPh>
    <rPh sb="2" eb="4">
      <t>ジョウキ</t>
    </rPh>
    <rPh sb="5" eb="7">
      <t>キサイ</t>
    </rPh>
    <rPh sb="13" eb="14">
      <t>ツギ</t>
    </rPh>
    <rPh sb="15" eb="17">
      <t>コウジ</t>
    </rPh>
    <rPh sb="17" eb="19">
      <t>ミツ</t>
    </rPh>
    <rPh sb="19" eb="21">
      <t>ジョウケン</t>
    </rPh>
    <rPh sb="27" eb="29">
      <t>チュウオウ</t>
    </rPh>
    <rPh sb="29" eb="31">
      <t>ケンセツ</t>
    </rPh>
    <rPh sb="31" eb="32">
      <t>ギョウ</t>
    </rPh>
    <rPh sb="32" eb="35">
      <t>シンギカイ</t>
    </rPh>
    <rPh sb="36" eb="38">
      <t>サクセイ</t>
    </rPh>
    <rPh sb="41" eb="43">
      <t>ケンセツ</t>
    </rPh>
    <rPh sb="43" eb="45">
      <t>コウジ</t>
    </rPh>
    <rPh sb="45" eb="47">
      <t>ヒョウジュン</t>
    </rPh>
    <rPh sb="47" eb="49">
      <t>シタウ</t>
    </rPh>
    <rPh sb="49" eb="51">
      <t>ケイヤク</t>
    </rPh>
    <rPh sb="51" eb="53">
      <t>ヤッカン</t>
    </rPh>
    <rPh sb="55" eb="56">
      <t>シタガ</t>
    </rPh>
    <phoneticPr fontId="4"/>
  </si>
  <si>
    <t>ただし、契約後は当社下請契約約款に従うものとする。</t>
    <rPh sb="4" eb="6">
      <t>ケイヤク</t>
    </rPh>
    <rPh sb="6" eb="7">
      <t>ゴ</t>
    </rPh>
    <rPh sb="8" eb="10">
      <t>トウシャ</t>
    </rPh>
    <rPh sb="10" eb="12">
      <t>シタウ</t>
    </rPh>
    <rPh sb="12" eb="14">
      <t>ケイヤク</t>
    </rPh>
    <rPh sb="14" eb="16">
      <t>ヤッカン</t>
    </rPh>
    <rPh sb="17" eb="18">
      <t>シタガ</t>
    </rPh>
    <phoneticPr fontId="4"/>
  </si>
  <si>
    <t>下請の社会保険加入</t>
    <rPh sb="0" eb="2">
      <t>シタウ</t>
    </rPh>
    <rPh sb="3" eb="5">
      <t>シャカイ</t>
    </rPh>
    <rPh sb="5" eb="7">
      <t>ホケン</t>
    </rPh>
    <rPh sb="7" eb="9">
      <t>カニュウ</t>
    </rPh>
    <phoneticPr fontId="4"/>
  </si>
  <si>
    <t>取引先企業のみなさまへ</t>
  </si>
  <si>
    <t>※サンプル以上に情報を増やす時は増やす列の行を部分的に挿入して情報を増やすこと</t>
    <rPh sb="5" eb="7">
      <t>イジョウ</t>
    </rPh>
    <rPh sb="8" eb="10">
      <t>ジョウホウ</t>
    </rPh>
    <rPh sb="11" eb="12">
      <t>フ</t>
    </rPh>
    <rPh sb="14" eb="15">
      <t>トキ</t>
    </rPh>
    <rPh sb="16" eb="17">
      <t>フ</t>
    </rPh>
    <rPh sb="19" eb="20">
      <t>レツ</t>
    </rPh>
    <rPh sb="21" eb="22">
      <t>ギョウ</t>
    </rPh>
    <rPh sb="23" eb="26">
      <t>ブブンテキ</t>
    </rPh>
    <rPh sb="27" eb="29">
      <t>ソウニュウ</t>
    </rPh>
    <rPh sb="31" eb="33">
      <t>ジョウホウ</t>
    </rPh>
    <rPh sb="34" eb="35">
      <t>フ</t>
    </rPh>
    <phoneticPr fontId="4"/>
  </si>
  <si>
    <t>　　　　 　　数式は【＝範囲名】とする。セル内での直接入力および修正も可能です。</t>
    <rPh sb="7" eb="9">
      <t>スウシキ</t>
    </rPh>
    <rPh sb="12" eb="14">
      <t>ハンイ</t>
    </rPh>
    <rPh sb="14" eb="15">
      <t>メイ</t>
    </rPh>
    <rPh sb="22" eb="23">
      <t>ナイ</t>
    </rPh>
    <rPh sb="25" eb="27">
      <t>チョクセツ</t>
    </rPh>
    <rPh sb="27" eb="29">
      <t>ニュウリョク</t>
    </rPh>
    <rPh sb="32" eb="34">
      <t>シュウセイ</t>
    </rPh>
    <rPh sb="35" eb="37">
      <t>カノウ</t>
    </rPh>
    <phoneticPr fontId="4"/>
  </si>
  <si>
    <t>※現行の購買システム出力データと違うため、参考書式掲載</t>
    <rPh sb="1" eb="3">
      <t>ゲンコウ</t>
    </rPh>
    <rPh sb="4" eb="6">
      <t>コウバイ</t>
    </rPh>
    <rPh sb="10" eb="12">
      <t>シュツリョク</t>
    </rPh>
    <rPh sb="16" eb="17">
      <t>チガ</t>
    </rPh>
    <rPh sb="21" eb="23">
      <t>サンコウ</t>
    </rPh>
    <rPh sb="23" eb="25">
      <t>ショシキ</t>
    </rPh>
    <rPh sb="25" eb="27">
      <t>ケイサイ</t>
    </rPh>
    <phoneticPr fontId="4"/>
  </si>
  <si>
    <t>該当する</t>
    <rPh sb="0" eb="2">
      <t>ガイトウ</t>
    </rPh>
    <phoneticPr fontId="4"/>
  </si>
  <si>
    <t>解体工事</t>
    <rPh sb="0" eb="2">
      <t>カイタイ</t>
    </rPh>
    <rPh sb="2" eb="4">
      <t>コウジ</t>
    </rPh>
    <phoneticPr fontId="4"/>
  </si>
  <si>
    <t>【解体工事】</t>
    <rPh sb="1" eb="3">
      <t>カイタイ</t>
    </rPh>
    <rPh sb="3" eb="5">
      <t>コウジ</t>
    </rPh>
    <phoneticPr fontId="4"/>
  </si>
  <si>
    <t>該当する工事で施工中に発見された、当初計画と異なる支障物が発見された場合は、速やかに当社職員に報告を行い指示を受けること。</t>
    <rPh sb="0" eb="2">
      <t>ガイトウ</t>
    </rPh>
    <rPh sb="4" eb="6">
      <t>コウジ</t>
    </rPh>
    <rPh sb="7" eb="9">
      <t>セコウ</t>
    </rPh>
    <rPh sb="9" eb="10">
      <t>チュウ</t>
    </rPh>
    <rPh sb="11" eb="13">
      <t>ハッケン</t>
    </rPh>
    <rPh sb="17" eb="19">
      <t>トウショ</t>
    </rPh>
    <rPh sb="19" eb="21">
      <t>ケイカク</t>
    </rPh>
    <rPh sb="22" eb="23">
      <t>コト</t>
    </rPh>
    <rPh sb="25" eb="27">
      <t>シショウ</t>
    </rPh>
    <rPh sb="27" eb="28">
      <t>ブツ</t>
    </rPh>
    <rPh sb="29" eb="31">
      <t>ハッケン</t>
    </rPh>
    <rPh sb="34" eb="36">
      <t>バアイ</t>
    </rPh>
    <rPh sb="38" eb="39">
      <t>スミ</t>
    </rPh>
    <rPh sb="42" eb="44">
      <t>トウシャ</t>
    </rPh>
    <rPh sb="44" eb="46">
      <t>ショクイン</t>
    </rPh>
    <rPh sb="47" eb="49">
      <t>ホウコク</t>
    </rPh>
    <rPh sb="50" eb="51">
      <t>オコナ</t>
    </rPh>
    <rPh sb="52" eb="54">
      <t>シジ</t>
    </rPh>
    <rPh sb="55" eb="56">
      <t>ウ</t>
    </rPh>
    <phoneticPr fontId="4"/>
  </si>
  <si>
    <t>●作業船舶の航行は、事前に航行ルートを確認し、海苔網、海苔棚、魚網等の設置場所をよく調査し損傷の防止に努めること。</t>
    <rPh sb="1" eb="3">
      <t>サギョウ</t>
    </rPh>
    <rPh sb="3" eb="5">
      <t>センパク</t>
    </rPh>
    <rPh sb="6" eb="8">
      <t>コウコウ</t>
    </rPh>
    <rPh sb="10" eb="12">
      <t>ジゼン</t>
    </rPh>
    <rPh sb="13" eb="15">
      <t>コウコウ</t>
    </rPh>
    <rPh sb="19" eb="21">
      <t>カクニン</t>
    </rPh>
    <rPh sb="23" eb="25">
      <t>ノリ</t>
    </rPh>
    <rPh sb="25" eb="26">
      <t>アミ</t>
    </rPh>
    <rPh sb="27" eb="29">
      <t>ノリ</t>
    </rPh>
    <rPh sb="29" eb="30">
      <t>タナ</t>
    </rPh>
    <rPh sb="31" eb="33">
      <t>ギョモウ</t>
    </rPh>
    <rPh sb="33" eb="34">
      <t>トウ</t>
    </rPh>
    <rPh sb="35" eb="37">
      <t>セッチ</t>
    </rPh>
    <rPh sb="37" eb="39">
      <t>バショ</t>
    </rPh>
    <rPh sb="42" eb="44">
      <t>チョウサ</t>
    </rPh>
    <rPh sb="45" eb="47">
      <t>ソンショウ</t>
    </rPh>
    <rPh sb="48" eb="50">
      <t>ボウシ</t>
    </rPh>
    <rPh sb="51" eb="52">
      <t>ツト</t>
    </rPh>
    <phoneticPr fontId="4"/>
  </si>
  <si>
    <t>●材料運搬時、作業時の瀬取り船等過積載は行わないこと。</t>
    <rPh sb="1" eb="3">
      <t>ザイリョウ</t>
    </rPh>
    <rPh sb="3" eb="5">
      <t>ウンパン</t>
    </rPh>
    <rPh sb="5" eb="6">
      <t>ジ</t>
    </rPh>
    <rPh sb="7" eb="9">
      <t>サギョウ</t>
    </rPh>
    <rPh sb="9" eb="10">
      <t>ジ</t>
    </rPh>
    <rPh sb="11" eb="12">
      <t>セ</t>
    </rPh>
    <rPh sb="12" eb="13">
      <t>ド</t>
    </rPh>
    <rPh sb="14" eb="15">
      <t>セン</t>
    </rPh>
    <rPh sb="15" eb="16">
      <t>トウ</t>
    </rPh>
    <rPh sb="16" eb="19">
      <t>カセキサイ</t>
    </rPh>
    <rPh sb="20" eb="21">
      <t>オコナ</t>
    </rPh>
    <phoneticPr fontId="4"/>
  </si>
  <si>
    <t>●材料の瀬取りや浚渫土砂等の揚土時には「土砂脱落防止措置」を実施し、海洋汚濁の防止に努めること。</t>
    <rPh sb="1" eb="3">
      <t>ザイリョウ</t>
    </rPh>
    <rPh sb="4" eb="5">
      <t>セ</t>
    </rPh>
    <rPh sb="5" eb="6">
      <t>ド</t>
    </rPh>
    <rPh sb="8" eb="10">
      <t>シュンセツ</t>
    </rPh>
    <rPh sb="10" eb="12">
      <t>ドシャ</t>
    </rPh>
    <rPh sb="12" eb="13">
      <t>トウ</t>
    </rPh>
    <rPh sb="14" eb="15">
      <t>ヨウ</t>
    </rPh>
    <rPh sb="15" eb="16">
      <t>ド</t>
    </rPh>
    <rPh sb="16" eb="17">
      <t>ジ</t>
    </rPh>
    <rPh sb="20" eb="22">
      <t>ドシャ</t>
    </rPh>
    <rPh sb="22" eb="24">
      <t>ダツラク</t>
    </rPh>
    <rPh sb="24" eb="26">
      <t>ボウシ</t>
    </rPh>
    <rPh sb="26" eb="28">
      <t>ソチ</t>
    </rPh>
    <rPh sb="30" eb="32">
      <t>ジッシ</t>
    </rPh>
    <rPh sb="34" eb="36">
      <t>カイヨウ</t>
    </rPh>
    <rPh sb="36" eb="38">
      <t>オダク</t>
    </rPh>
    <rPh sb="39" eb="41">
      <t>ボウシ</t>
    </rPh>
    <rPh sb="42" eb="43">
      <t>ツト</t>
    </rPh>
    <phoneticPr fontId="4"/>
  </si>
  <si>
    <t>●作業船等については、定められた定員以上緊急時を除きいかなる場合も乗船させないこと。</t>
    <rPh sb="1" eb="3">
      <t>サギョウ</t>
    </rPh>
    <rPh sb="3" eb="4">
      <t>セン</t>
    </rPh>
    <rPh sb="4" eb="5">
      <t>トウ</t>
    </rPh>
    <rPh sb="11" eb="12">
      <t>サダ</t>
    </rPh>
    <rPh sb="16" eb="18">
      <t>テイイン</t>
    </rPh>
    <rPh sb="18" eb="20">
      <t>イジョウ</t>
    </rPh>
    <rPh sb="20" eb="23">
      <t>キンキュウジ</t>
    </rPh>
    <rPh sb="24" eb="25">
      <t>ノゾ</t>
    </rPh>
    <rPh sb="30" eb="32">
      <t>バアイ</t>
    </rPh>
    <rPh sb="33" eb="35">
      <t>ジョウセン</t>
    </rPh>
    <phoneticPr fontId="4"/>
  </si>
  <si>
    <t>●関係監督官庁（保安部、港湾管理者等）から許可を受けた施工範囲外での作業は行わないこと。また、許可船舶以外の船舶を使用しないこと。</t>
    <rPh sb="1" eb="3">
      <t>カンケイ</t>
    </rPh>
    <rPh sb="3" eb="5">
      <t>カントク</t>
    </rPh>
    <rPh sb="5" eb="7">
      <t>カンチョウ</t>
    </rPh>
    <rPh sb="8" eb="10">
      <t>ホアン</t>
    </rPh>
    <rPh sb="10" eb="11">
      <t>ブ</t>
    </rPh>
    <rPh sb="12" eb="14">
      <t>コウワン</t>
    </rPh>
    <rPh sb="14" eb="17">
      <t>カンリシャ</t>
    </rPh>
    <rPh sb="17" eb="18">
      <t>トウ</t>
    </rPh>
    <rPh sb="21" eb="23">
      <t>キョカ</t>
    </rPh>
    <rPh sb="24" eb="25">
      <t>ウ</t>
    </rPh>
    <rPh sb="27" eb="29">
      <t>セコウ</t>
    </rPh>
    <rPh sb="29" eb="31">
      <t>ハンイ</t>
    </rPh>
    <rPh sb="31" eb="32">
      <t>ガイ</t>
    </rPh>
    <rPh sb="34" eb="36">
      <t>サギョウ</t>
    </rPh>
    <rPh sb="37" eb="38">
      <t>オコナ</t>
    </rPh>
    <rPh sb="47" eb="49">
      <t>キョカ</t>
    </rPh>
    <rPh sb="49" eb="51">
      <t>センパク</t>
    </rPh>
    <rPh sb="51" eb="53">
      <t>イガイ</t>
    </rPh>
    <rPh sb="54" eb="56">
      <t>センパク</t>
    </rPh>
    <rPh sb="57" eb="59">
      <t>シヨウ</t>
    </rPh>
    <phoneticPr fontId="4"/>
  </si>
  <si>
    <t>型わく工</t>
    <rPh sb="0" eb="1">
      <t>カタ</t>
    </rPh>
    <rPh sb="3" eb="4">
      <t>コウ</t>
    </rPh>
    <phoneticPr fontId="14"/>
  </si>
  <si>
    <t>※振込手数料を支払金額から相殺します。</t>
    <rPh sb="1" eb="3">
      <t>フリコミ</t>
    </rPh>
    <rPh sb="3" eb="6">
      <t>テスウリョウ</t>
    </rPh>
    <rPh sb="7" eb="9">
      <t>シハラ</t>
    </rPh>
    <rPh sb="9" eb="11">
      <t>キンガク</t>
    </rPh>
    <rPh sb="13" eb="15">
      <t>ソウサイ</t>
    </rPh>
    <phoneticPr fontId="4"/>
  </si>
  <si>
    <t/>
  </si>
  <si>
    <t>／</t>
    <phoneticPr fontId="4"/>
  </si>
  <si>
    <t>VLOOK</t>
    <phoneticPr fontId="4"/>
  </si>
  <si>
    <t>[該当年度]</t>
    <rPh sb="1" eb="3">
      <t>ガイトウ</t>
    </rPh>
    <rPh sb="3" eb="5">
      <t>ネンド</t>
    </rPh>
    <phoneticPr fontId="4"/>
  </si>
  <si>
    <t>[都道府県]</t>
    <rPh sb="1" eb="5">
      <t>トドウフケン</t>
    </rPh>
    <phoneticPr fontId="4"/>
  </si>
  <si>
    <t>適用工事に該当する場合、労務賃金については、技能労働者の技能・経験年数・資格等を勘案し、『公共工事設計労務単価』引き上げの趣旨にかなう適切な金額となるようお見積り下さい。工事に当たっては、賃金台帳を保管していただき、問い合わせの際は適切な対応をして下さい。</t>
    <rPh sb="12" eb="14">
      <t>ロウム</t>
    </rPh>
    <rPh sb="14" eb="16">
      <t>チンギン</t>
    </rPh>
    <rPh sb="22" eb="24">
      <t>ギノウ</t>
    </rPh>
    <rPh sb="24" eb="27">
      <t>ロウドウシャ</t>
    </rPh>
    <rPh sb="28" eb="30">
      <t>ギノウ</t>
    </rPh>
    <rPh sb="31" eb="33">
      <t>ケイケン</t>
    </rPh>
    <rPh sb="33" eb="35">
      <t>ネンスウ</t>
    </rPh>
    <rPh sb="36" eb="39">
      <t>シカクトウ</t>
    </rPh>
    <rPh sb="40" eb="42">
      <t>カンアン</t>
    </rPh>
    <rPh sb="56" eb="57">
      <t>ヒ</t>
    </rPh>
    <rPh sb="58" eb="59">
      <t>ア</t>
    </rPh>
    <rPh sb="61" eb="63">
      <t>シュシ</t>
    </rPh>
    <rPh sb="67" eb="69">
      <t>テキセツ</t>
    </rPh>
    <rPh sb="70" eb="72">
      <t>キンガク</t>
    </rPh>
    <rPh sb="78" eb="80">
      <t>ミツモ</t>
    </rPh>
    <rPh sb="81" eb="82">
      <t>クダ</t>
    </rPh>
    <phoneticPr fontId="4"/>
  </si>
  <si>
    <t>※支払条件について、本記載条件と異なる条件を希望する場合、見積書に明示願います。</t>
    <rPh sb="1" eb="3">
      <t>シハラ</t>
    </rPh>
    <rPh sb="3" eb="5">
      <t>ジョウケン</t>
    </rPh>
    <rPh sb="10" eb="11">
      <t>ホン</t>
    </rPh>
    <rPh sb="11" eb="13">
      <t>キサイ</t>
    </rPh>
    <rPh sb="13" eb="15">
      <t>ジョウケン</t>
    </rPh>
    <rPh sb="16" eb="17">
      <t>コト</t>
    </rPh>
    <rPh sb="19" eb="21">
      <t>ジョウケン</t>
    </rPh>
    <rPh sb="22" eb="24">
      <t>キボウ</t>
    </rPh>
    <rPh sb="26" eb="28">
      <t>バアイ</t>
    </rPh>
    <rPh sb="29" eb="32">
      <t>ミツモリショ</t>
    </rPh>
    <rPh sb="33" eb="35">
      <t>メイジ</t>
    </rPh>
    <rPh sb="35" eb="36">
      <t>ネガ</t>
    </rPh>
    <phoneticPr fontId="4"/>
  </si>
  <si>
    <t>グリーンサイトを利用して提出してください。</t>
    <rPh sb="8" eb="10">
      <t>リヨウ</t>
    </rPh>
    <rPh sb="12" eb="14">
      <t>テイシュツ</t>
    </rPh>
    <phoneticPr fontId="4"/>
  </si>
  <si>
    <t>紙で提出してください。</t>
    <rPh sb="0" eb="1">
      <t>カミ</t>
    </rPh>
    <phoneticPr fontId="4"/>
  </si>
  <si>
    <t>労務安全に関する届出書</t>
    <rPh sb="0" eb="2">
      <t>ロウム</t>
    </rPh>
    <rPh sb="2" eb="4">
      <t>アンゼン</t>
    </rPh>
    <rPh sb="5" eb="6">
      <t>カン</t>
    </rPh>
    <rPh sb="8" eb="10">
      <t>トドケデ</t>
    </rPh>
    <rPh sb="10" eb="11">
      <t>ショ</t>
    </rPh>
    <phoneticPr fontId="4"/>
  </si>
  <si>
    <t>●回航・曳航業務については、基本的には、別途、当社指定の曳航に関する契約書等をもって業務委託契約を締結するものとし、以下の項目を遵守する。</t>
    <rPh sb="1" eb="3">
      <t>カイコウ</t>
    </rPh>
    <rPh sb="4" eb="6">
      <t>エイコウ</t>
    </rPh>
    <rPh sb="6" eb="8">
      <t>ギョウム</t>
    </rPh>
    <rPh sb="14" eb="17">
      <t>キホンテキ</t>
    </rPh>
    <rPh sb="20" eb="22">
      <t>ベット</t>
    </rPh>
    <rPh sb="23" eb="25">
      <t>トウシャ</t>
    </rPh>
    <rPh sb="25" eb="27">
      <t>シテイ</t>
    </rPh>
    <rPh sb="28" eb="30">
      <t>エイコウ</t>
    </rPh>
    <rPh sb="31" eb="32">
      <t>カン</t>
    </rPh>
    <rPh sb="34" eb="37">
      <t>ケイヤクショ</t>
    </rPh>
    <rPh sb="37" eb="38">
      <t>トウ</t>
    </rPh>
    <rPh sb="42" eb="44">
      <t>ギョウム</t>
    </rPh>
    <rPh sb="44" eb="46">
      <t>イタク</t>
    </rPh>
    <rPh sb="46" eb="48">
      <t>ケイヤク</t>
    </rPh>
    <rPh sb="49" eb="51">
      <t>テイケツ</t>
    </rPh>
    <rPh sb="58" eb="60">
      <t>イカ</t>
    </rPh>
    <rPh sb="61" eb="63">
      <t>コウモク</t>
    </rPh>
    <rPh sb="64" eb="66">
      <t>ジュンシュ</t>
    </rPh>
    <phoneticPr fontId="4"/>
  </si>
  <si>
    <t>海上工事
制約条件</t>
    <rPh sb="0" eb="2">
      <t>カイジョウ</t>
    </rPh>
    <rPh sb="2" eb="4">
      <t>コウジ</t>
    </rPh>
    <rPh sb="5" eb="7">
      <t>セイヤク</t>
    </rPh>
    <rPh sb="7" eb="9">
      <t>ジョウケン</t>
    </rPh>
    <phoneticPr fontId="4"/>
  </si>
  <si>
    <t>適切な賃金の見積</t>
    <rPh sb="0" eb="2">
      <t>テキセツ</t>
    </rPh>
    <rPh sb="3" eb="5">
      <t>チンギン</t>
    </rPh>
    <rPh sb="6" eb="7">
      <t>ミ</t>
    </rPh>
    <rPh sb="7" eb="8">
      <t>セキ</t>
    </rPh>
    <phoneticPr fontId="4"/>
  </si>
  <si>
    <t>【平成25年度以降の公共工事設計労務単価が適用される公共工事】</t>
    <rPh sb="1" eb="3">
      <t>ヘイセイ</t>
    </rPh>
    <rPh sb="5" eb="6">
      <t>ネン</t>
    </rPh>
    <rPh sb="6" eb="7">
      <t>ド</t>
    </rPh>
    <rPh sb="7" eb="9">
      <t>イコウ</t>
    </rPh>
    <rPh sb="10" eb="12">
      <t>コウキョウ</t>
    </rPh>
    <rPh sb="12" eb="14">
      <t>コウジ</t>
    </rPh>
    <rPh sb="14" eb="16">
      <t>セッケイ</t>
    </rPh>
    <rPh sb="16" eb="18">
      <t>ロウム</t>
    </rPh>
    <rPh sb="18" eb="20">
      <t>タンカ</t>
    </rPh>
    <rPh sb="21" eb="23">
      <t>テキヨウ</t>
    </rPh>
    <rPh sb="26" eb="28">
      <t>コウキョウ</t>
    </rPh>
    <rPh sb="28" eb="30">
      <t>コウジ</t>
    </rPh>
    <phoneticPr fontId="4"/>
  </si>
  <si>
    <t>支払方法：　現金</t>
    <rPh sb="0" eb="2">
      <t>シハラ</t>
    </rPh>
    <rPh sb="2" eb="4">
      <t>ホウホウ</t>
    </rPh>
    <phoneticPr fontId="4"/>
  </si>
  <si>
    <t>日</t>
    <rPh sb="0" eb="1">
      <t>ニチ</t>
    </rPh>
    <phoneticPr fontId="4"/>
  </si>
  <si>
    <t>・当社が建設工事における労働者災害補償保険の保険料算出を実質賃金にて行う場合、貴社は回航作業や艤装作業などにかかる部分を除いた建設工事作業のみ対応した賃金台帳を作成し、当社に提出する。</t>
    <rPh sb="1" eb="3">
      <t>トウシャ</t>
    </rPh>
    <rPh sb="4" eb="6">
      <t>ケンセツ</t>
    </rPh>
    <rPh sb="6" eb="8">
      <t>コウジ</t>
    </rPh>
    <rPh sb="12" eb="15">
      <t>ロウドウシャ</t>
    </rPh>
    <rPh sb="15" eb="17">
      <t>サイガイ</t>
    </rPh>
    <rPh sb="17" eb="19">
      <t>ホショウ</t>
    </rPh>
    <rPh sb="19" eb="21">
      <t>ホケン</t>
    </rPh>
    <rPh sb="22" eb="25">
      <t>ホケンリョウ</t>
    </rPh>
    <rPh sb="25" eb="27">
      <t>サンシュツ</t>
    </rPh>
    <rPh sb="28" eb="30">
      <t>ジッシツ</t>
    </rPh>
    <rPh sb="30" eb="32">
      <t>チンギン</t>
    </rPh>
    <rPh sb="34" eb="35">
      <t>オコナ</t>
    </rPh>
    <rPh sb="36" eb="38">
      <t>バアイ</t>
    </rPh>
    <rPh sb="39" eb="41">
      <t>キシャ</t>
    </rPh>
    <rPh sb="42" eb="44">
      <t>カイコウ</t>
    </rPh>
    <rPh sb="44" eb="46">
      <t>サギョウ</t>
    </rPh>
    <rPh sb="47" eb="49">
      <t>ギソウ</t>
    </rPh>
    <rPh sb="49" eb="51">
      <t>サギョウ</t>
    </rPh>
    <rPh sb="57" eb="59">
      <t>ブブン</t>
    </rPh>
    <rPh sb="60" eb="61">
      <t>ノゾ</t>
    </rPh>
    <phoneticPr fontId="4"/>
  </si>
  <si>
    <t>・貴社が使用する船舶の回航、艤装の作業は建設工事に該当せず、工事下請契約約款及び建設工事にかかる労災保険の適用は除外される。</t>
    <rPh sb="1" eb="3">
      <t>キシャ</t>
    </rPh>
    <rPh sb="4" eb="6">
      <t>シヨウ</t>
    </rPh>
    <rPh sb="8" eb="10">
      <t>センパク</t>
    </rPh>
    <rPh sb="11" eb="13">
      <t>カイコウ</t>
    </rPh>
    <rPh sb="14" eb="16">
      <t>ギソウ</t>
    </rPh>
    <rPh sb="17" eb="19">
      <t>サギョウ</t>
    </rPh>
    <rPh sb="20" eb="22">
      <t>ケンセツ</t>
    </rPh>
    <rPh sb="22" eb="24">
      <t>コウジ</t>
    </rPh>
    <rPh sb="25" eb="27">
      <t>ガイトウ</t>
    </rPh>
    <rPh sb="30" eb="32">
      <t>コウジ</t>
    </rPh>
    <rPh sb="32" eb="34">
      <t>シタウケ</t>
    </rPh>
    <rPh sb="34" eb="36">
      <t>ケイヤク</t>
    </rPh>
    <rPh sb="36" eb="38">
      <t>ヤッカン</t>
    </rPh>
    <rPh sb="38" eb="39">
      <t>オヨ</t>
    </rPh>
    <rPh sb="40" eb="42">
      <t>ケンセツ</t>
    </rPh>
    <rPh sb="42" eb="44">
      <t>コウジ</t>
    </rPh>
    <rPh sb="48" eb="50">
      <t>ロウサイ</t>
    </rPh>
    <rPh sb="50" eb="52">
      <t>ホケン</t>
    </rPh>
    <rPh sb="53" eb="55">
      <t>テキヨウ</t>
    </rPh>
    <rPh sb="56" eb="58">
      <t>ジョガイ</t>
    </rPh>
    <phoneticPr fontId="4"/>
  </si>
  <si>
    <t>・回航、艤装作業は貴社の責任で実施し、保険の加入及び作業中の事故等に関しての一切の責任を貴社が負うものとする。</t>
    <rPh sb="1" eb="3">
      <t>カイコウ</t>
    </rPh>
    <rPh sb="4" eb="6">
      <t>ギソウ</t>
    </rPh>
    <rPh sb="6" eb="8">
      <t>サギョウ</t>
    </rPh>
    <rPh sb="9" eb="11">
      <t>キシャ</t>
    </rPh>
    <rPh sb="12" eb="14">
      <t>セキニン</t>
    </rPh>
    <rPh sb="15" eb="17">
      <t>ジッシ</t>
    </rPh>
    <rPh sb="19" eb="21">
      <t>ホケン</t>
    </rPh>
    <rPh sb="22" eb="24">
      <t>カニュウ</t>
    </rPh>
    <rPh sb="24" eb="25">
      <t>オヨ</t>
    </rPh>
    <rPh sb="26" eb="29">
      <t>サギョウチュウ</t>
    </rPh>
    <rPh sb="30" eb="32">
      <t>ジコ</t>
    </rPh>
    <rPh sb="32" eb="33">
      <t>トウ</t>
    </rPh>
    <rPh sb="34" eb="35">
      <t>カン</t>
    </rPh>
    <rPh sb="38" eb="40">
      <t>イッサイ</t>
    </rPh>
    <rPh sb="41" eb="43">
      <t>セキニン</t>
    </rPh>
    <rPh sb="44" eb="46">
      <t>キシャ</t>
    </rPh>
    <rPh sb="47" eb="48">
      <t>オ</t>
    </rPh>
    <phoneticPr fontId="4"/>
  </si>
  <si>
    <t>・回航・曳航ルートの選定に当たっては、架空線・橋桁等の場所及び高さ等の制限を事前に調査し、確実に把握する。回航計画は見積時に事前に提出する。</t>
    <rPh sb="1" eb="3">
      <t>カイコウ</t>
    </rPh>
    <rPh sb="4" eb="6">
      <t>エイコウ</t>
    </rPh>
    <rPh sb="10" eb="12">
      <t>センテイ</t>
    </rPh>
    <rPh sb="13" eb="14">
      <t>ア</t>
    </rPh>
    <rPh sb="19" eb="21">
      <t>カクウ</t>
    </rPh>
    <rPh sb="21" eb="22">
      <t>セン</t>
    </rPh>
    <rPh sb="23" eb="24">
      <t>ハシ</t>
    </rPh>
    <rPh sb="24" eb="25">
      <t>ケタ</t>
    </rPh>
    <rPh sb="25" eb="26">
      <t>トウ</t>
    </rPh>
    <rPh sb="27" eb="29">
      <t>バショ</t>
    </rPh>
    <rPh sb="29" eb="30">
      <t>オヨ</t>
    </rPh>
    <rPh sb="31" eb="32">
      <t>タカ</t>
    </rPh>
    <rPh sb="33" eb="34">
      <t>トウ</t>
    </rPh>
    <rPh sb="35" eb="37">
      <t>セイゲン</t>
    </rPh>
    <rPh sb="38" eb="40">
      <t>ジゼン</t>
    </rPh>
    <rPh sb="41" eb="43">
      <t>チョウサ</t>
    </rPh>
    <rPh sb="45" eb="47">
      <t>カクジツ</t>
    </rPh>
    <rPh sb="48" eb="50">
      <t>ハアク</t>
    </rPh>
    <rPh sb="53" eb="55">
      <t>カイコウ</t>
    </rPh>
    <rPh sb="55" eb="57">
      <t>ケイカク</t>
    </rPh>
    <rPh sb="58" eb="60">
      <t>ミツ</t>
    </rPh>
    <rPh sb="60" eb="61">
      <t>ジ</t>
    </rPh>
    <rPh sb="65" eb="67">
      <t>テイシュツ</t>
    </rPh>
    <phoneticPr fontId="4"/>
  </si>
  <si>
    <t>工事概要
数 量 等</t>
    <phoneticPr fontId="4"/>
  </si>
  <si>
    <t>見積件名</t>
    <phoneticPr fontId="4"/>
  </si>
  <si>
    <t>※下記条件を確認されましたら、右「条件確認欄」に社印を押印の上、本書を見積書に添付しご提出下さい。</t>
    <rPh sb="17" eb="19">
      <t>ジョウケン</t>
    </rPh>
    <rPh sb="27" eb="29">
      <t>オウイン</t>
    </rPh>
    <rPh sb="30" eb="31">
      <t>ウエ</t>
    </rPh>
    <rPh sb="32" eb="34">
      <t>ホンショ</t>
    </rPh>
    <rPh sb="35" eb="38">
      <t>ミツモリショ</t>
    </rPh>
    <rPh sb="39" eb="41">
      <t>テンプ</t>
    </rPh>
    <rPh sb="43" eb="45">
      <t>テイシュツ</t>
    </rPh>
    <rPh sb="45" eb="46">
      <t>クダ</t>
    </rPh>
    <phoneticPr fontId="4"/>
  </si>
  <si>
    <t>条件確認欄</t>
    <rPh sb="0" eb="2">
      <t>ジョウケン</t>
    </rPh>
    <rPh sb="2" eb="4">
      <t>カクニン</t>
    </rPh>
    <rPh sb="4" eb="5">
      <t>ラン</t>
    </rPh>
    <phoneticPr fontId="4"/>
  </si>
  <si>
    <t>担当者</t>
    <rPh sb="0" eb="3">
      <t>タントウシャ</t>
    </rPh>
    <phoneticPr fontId="4"/>
  </si>
  <si>
    <t>ＴＥＬ</t>
    <phoneticPr fontId="4"/>
  </si>
  <si>
    <t>ＦＡＸ</t>
    <phoneticPr fontId="4"/>
  </si>
  <si>
    <t>　会社名</t>
    <rPh sb="1" eb="4">
      <t>カイシャメイ</t>
    </rPh>
    <phoneticPr fontId="4"/>
  </si>
  <si>
    <t>㊞</t>
    <phoneticPr fontId="4"/>
  </si>
  <si>
    <t>○○下水工事</t>
    <phoneticPr fontId="4"/>
  </si>
  <si>
    <t>○○下水工事事務所</t>
    <phoneticPr fontId="4"/>
  </si>
  <si>
    <t>△△</t>
    <phoneticPr fontId="4"/>
  </si>
  <si>
    <t>□□</t>
    <phoneticPr fontId="4"/>
  </si>
  <si>
    <t>○○下水推進工事</t>
    <phoneticPr fontId="4"/>
  </si>
  <si>
    <t>・推進工　　φ250mm管推進工　L=192.41+8.59=201.00m
 　　　　　　φ200mm管推進工　L=102.51+8.11=110.62m
 ・土工　　　　立坑部  
 ・マンホール設置工（２号マンホール設置工　１箇所・１号マンホール設置工　４箇所）</t>
    <phoneticPr fontId="4"/>
  </si>
  <si>
    <t>東京都文京区●●△丁目地先</t>
    <phoneticPr fontId="4"/>
  </si>
  <si>
    <t>■</t>
  </si>
  <si>
    <t>推進工事に伴う道路占用時の交通誘導等</t>
    <phoneticPr fontId="4"/>
  </si>
  <si>
    <t>出来高払い</t>
    <phoneticPr fontId="4"/>
  </si>
  <si>
    <t>なし</t>
    <phoneticPr fontId="4"/>
  </si>
  <si>
    <t>工事完了後</t>
  </si>
  <si>
    <t>　　　　　・　　　　　　・　当社担当者</t>
  </si>
  <si>
    <t>発注者　・　　　　　　・　当社担当者</t>
  </si>
  <si>
    <t>■建設７公害の低減
　●大気汚染に関して　　　　 ：オフロード法に適用した建設機械使用、並びに規制対象外建設機械についても排出ガス対策型建設機械の使用促進　　
　●水質・土壌汚濁について ：注入材及び薬液注入材の選定　　　　●騒音・振動について　　　：使用できる限り低騒音型、低振動型建設機械を選定する
　●地盤沈下について　　  　：監視孔での水位測定、滑材の変動確認の徹底    ●悪臭について　：生コン車両等の空ふかしによる車両排気ガスの排除</t>
  </si>
  <si>
    <t>○○ヒューム管▽工場</t>
  </si>
  <si>
    <t>請　負　者</t>
    <rPh sb="0" eb="1">
      <t>ショウ</t>
    </rPh>
    <rPh sb="2" eb="3">
      <t>フ</t>
    </rPh>
    <rPh sb="4" eb="5">
      <t>シャ</t>
    </rPh>
    <phoneticPr fontId="14"/>
  </si>
  <si>
    <t>見積総額</t>
    <rPh sb="0" eb="2">
      <t>ミツモリ</t>
    </rPh>
    <rPh sb="2" eb="4">
      <t>ソウガク</t>
    </rPh>
    <phoneticPr fontId="14"/>
  </si>
  <si>
    <t>㊞</t>
    <phoneticPr fontId="14"/>
  </si>
  <si>
    <t>工事価格</t>
    <rPh sb="0" eb="2">
      <t>コウジ</t>
    </rPh>
    <rPh sb="2" eb="4">
      <t>カカク</t>
    </rPh>
    <phoneticPr fontId="14"/>
  </si>
  <si>
    <t>消費税額</t>
    <rPh sb="0" eb="3">
      <t>ショウヒゼイ</t>
    </rPh>
    <rPh sb="3" eb="4">
      <t>ガク</t>
    </rPh>
    <phoneticPr fontId="14"/>
  </si>
  <si>
    <t>税 率【</t>
    <phoneticPr fontId="14"/>
  </si>
  <si>
    <t>】%</t>
    <phoneticPr fontId="14"/>
  </si>
  <si>
    <t>工事名</t>
    <rPh sb="0" eb="3">
      <t>コウジメイ</t>
    </rPh>
    <phoneticPr fontId="14"/>
  </si>
  <si>
    <t>工事場所</t>
    <rPh sb="0" eb="2">
      <t>コウジ</t>
    </rPh>
    <rPh sb="2" eb="4">
      <t>バショ</t>
    </rPh>
    <phoneticPr fontId="14"/>
  </si>
  <si>
    <t>工期</t>
    <rPh sb="0" eb="2">
      <t>コウキ</t>
    </rPh>
    <phoneticPr fontId="14"/>
  </si>
  <si>
    <t>～</t>
    <phoneticPr fontId="14"/>
  </si>
  <si>
    <t>担当事務所</t>
    <rPh sb="0" eb="2">
      <t>タントウ</t>
    </rPh>
    <rPh sb="2" eb="5">
      <t>ジムショ</t>
    </rPh>
    <phoneticPr fontId="14"/>
  </si>
  <si>
    <t>労災保険</t>
    <rPh sb="0" eb="2">
      <t>ロウサイ</t>
    </rPh>
    <rPh sb="2" eb="4">
      <t>ホケン</t>
    </rPh>
    <phoneticPr fontId="14"/>
  </si>
  <si>
    <t>事業主</t>
    <rPh sb="0" eb="3">
      <t>ジギョウヌシ</t>
    </rPh>
    <phoneticPr fontId="14"/>
  </si>
  <si>
    <t>支払条件</t>
    <rPh sb="0" eb="2">
      <t>シハライ</t>
    </rPh>
    <rPh sb="2" eb="4">
      <t>ジョウケン</t>
    </rPh>
    <phoneticPr fontId="14"/>
  </si>
  <si>
    <t>支払基準</t>
    <rPh sb="0" eb="2">
      <t>シハライ</t>
    </rPh>
    <rPh sb="2" eb="4">
      <t>キジュン</t>
    </rPh>
    <phoneticPr fontId="14"/>
  </si>
  <si>
    <t>算出方法</t>
    <rPh sb="0" eb="2">
      <t>サンシュツ</t>
    </rPh>
    <rPh sb="2" eb="4">
      <t>ホウホウ</t>
    </rPh>
    <phoneticPr fontId="14"/>
  </si>
  <si>
    <t>締切請求</t>
    <rPh sb="0" eb="2">
      <t>シメキリ</t>
    </rPh>
    <rPh sb="2" eb="4">
      <t>セイキュウ</t>
    </rPh>
    <phoneticPr fontId="14"/>
  </si>
  <si>
    <t>保険料負担</t>
    <rPh sb="0" eb="3">
      <t>ホケンリョウ</t>
    </rPh>
    <rPh sb="3" eb="5">
      <t>フタン</t>
    </rPh>
    <phoneticPr fontId="14"/>
  </si>
  <si>
    <t>支払方法</t>
    <rPh sb="0" eb="2">
      <t>シハライ</t>
    </rPh>
    <rPh sb="2" eb="4">
      <t>ホウホウ</t>
    </rPh>
    <phoneticPr fontId="14"/>
  </si>
  <si>
    <t>現金</t>
    <rPh sb="0" eb="2">
      <t>ゲンキン</t>
    </rPh>
    <phoneticPr fontId="14"/>
  </si>
  <si>
    <t>％</t>
    <phoneticPr fontId="14"/>
  </si>
  <si>
    <t>翌月</t>
    <rPh sb="0" eb="2">
      <t>ヨクゲツ</t>
    </rPh>
    <phoneticPr fontId="14"/>
  </si>
  <si>
    <t>日払</t>
    <rPh sb="0" eb="1">
      <t>ヒ</t>
    </rPh>
    <rPh sb="1" eb="2">
      <t>ハラ</t>
    </rPh>
    <phoneticPr fontId="14"/>
  </si>
  <si>
    <t>約手</t>
    <rPh sb="0" eb="2">
      <t>ヤクテ</t>
    </rPh>
    <phoneticPr fontId="14"/>
  </si>
  <si>
    <t>日振出</t>
    <rPh sb="0" eb="1">
      <t>ヒ</t>
    </rPh>
    <rPh sb="1" eb="3">
      <t>フリダシ</t>
    </rPh>
    <phoneticPr fontId="14"/>
  </si>
  <si>
    <t>手形期間</t>
    <rPh sb="0" eb="2">
      <t>テガタ</t>
    </rPh>
    <rPh sb="2" eb="4">
      <t>キカン</t>
    </rPh>
    <phoneticPr fontId="14"/>
  </si>
  <si>
    <t>日</t>
    <rPh sb="0" eb="1">
      <t>ヒ</t>
    </rPh>
    <phoneticPr fontId="14"/>
  </si>
  <si>
    <t>（支給品）</t>
    <rPh sb="1" eb="4">
      <t>シキュウヒン</t>
    </rPh>
    <phoneticPr fontId="14"/>
  </si>
  <si>
    <t>保留金</t>
    <rPh sb="0" eb="2">
      <t>ホリュウ</t>
    </rPh>
    <rPh sb="2" eb="3">
      <t>キン</t>
    </rPh>
    <phoneticPr fontId="14"/>
  </si>
  <si>
    <t>前金払</t>
    <rPh sb="0" eb="2">
      <t>マエキン</t>
    </rPh>
    <rPh sb="2" eb="3">
      <t>ハラ</t>
    </rPh>
    <phoneticPr fontId="14"/>
  </si>
  <si>
    <t>■無　□有</t>
  </si>
  <si>
    <t>金　額</t>
    <rPh sb="0" eb="1">
      <t>キン</t>
    </rPh>
    <rPh sb="2" eb="3">
      <t>ガク</t>
    </rPh>
    <phoneticPr fontId="14"/>
  </si>
  <si>
    <t>(</t>
    <phoneticPr fontId="14"/>
  </si>
  <si>
    <t>)</t>
    <phoneticPr fontId="14"/>
  </si>
  <si>
    <t>（備　考）</t>
    <rPh sb="1" eb="2">
      <t>ビ</t>
    </rPh>
    <rPh sb="3" eb="4">
      <t>コウ</t>
    </rPh>
    <phoneticPr fontId="14"/>
  </si>
  <si>
    <t>健康保険</t>
    <rPh sb="0" eb="2">
      <t>ケンコウ</t>
    </rPh>
    <rPh sb="2" eb="4">
      <t>ホケン</t>
    </rPh>
    <phoneticPr fontId="14"/>
  </si>
  <si>
    <t>厚生年金保険</t>
    <rPh sb="0" eb="2">
      <t>コウセイ</t>
    </rPh>
    <rPh sb="2" eb="4">
      <t>ネンキン</t>
    </rPh>
    <rPh sb="4" eb="6">
      <t>ホケン</t>
    </rPh>
    <phoneticPr fontId="14"/>
  </si>
  <si>
    <t>雇用保険</t>
    <rPh sb="0" eb="2">
      <t>コヨウ</t>
    </rPh>
    <rPh sb="2" eb="4">
      <t>ホケン</t>
    </rPh>
    <phoneticPr fontId="14"/>
  </si>
  <si>
    <t>■無　□有</t>
    <rPh sb="1" eb="2">
      <t>ナ</t>
    </rPh>
    <rPh sb="4" eb="5">
      <t>アリ</t>
    </rPh>
    <phoneticPr fontId="14"/>
  </si>
  <si>
    <t>□無　■有</t>
    <rPh sb="1" eb="2">
      <t>ナ</t>
    </rPh>
    <rPh sb="4" eb="5">
      <t>アリ</t>
    </rPh>
    <phoneticPr fontId="14"/>
  </si>
  <si>
    <t>工事名称</t>
    <rPh sb="0" eb="3">
      <t>コウジメイ</t>
    </rPh>
    <rPh sb="3" eb="4">
      <t>ショウ</t>
    </rPh>
    <phoneticPr fontId="14"/>
  </si>
  <si>
    <t>名　　　　　　　　称</t>
    <rPh sb="0" eb="1">
      <t>メイ</t>
    </rPh>
    <rPh sb="9" eb="10">
      <t>ショウ</t>
    </rPh>
    <phoneticPr fontId="14"/>
  </si>
  <si>
    <t>摘　　　　　要</t>
    <rPh sb="0" eb="1">
      <t>チャク</t>
    </rPh>
    <rPh sb="6" eb="7">
      <t>ヨウ</t>
    </rPh>
    <phoneticPr fontId="14"/>
  </si>
  <si>
    <t>単位</t>
    <rPh sb="0" eb="2">
      <t>タンイ</t>
    </rPh>
    <phoneticPr fontId="14"/>
  </si>
  <si>
    <t>原</t>
    <rPh sb="0" eb="1">
      <t>ゲン</t>
    </rPh>
    <phoneticPr fontId="14"/>
  </si>
  <si>
    <t>変　　　　　　　　更</t>
    <rPh sb="0" eb="1">
      <t>ヘン</t>
    </rPh>
    <rPh sb="9" eb="10">
      <t>サラ</t>
    </rPh>
    <phoneticPr fontId="14"/>
  </si>
  <si>
    <t>増　　　　　　減</t>
    <rPh sb="0" eb="1">
      <t>ゾウ</t>
    </rPh>
    <rPh sb="7" eb="8">
      <t>ゲン</t>
    </rPh>
    <phoneticPr fontId="14"/>
  </si>
  <si>
    <t>計</t>
    <rPh sb="0" eb="1">
      <t>ケイ</t>
    </rPh>
    <phoneticPr fontId="14"/>
  </si>
  <si>
    <t>労災保険</t>
    <phoneticPr fontId="4"/>
  </si>
  <si>
    <t>ｽｸｰﾙｿﾞｰﾝ</t>
    <phoneticPr fontId="4"/>
  </si>
  <si>
    <t>円／月）</t>
    <phoneticPr fontId="4"/>
  </si>
  <si>
    <t>（</t>
    <phoneticPr fontId="4"/>
  </si>
  <si>
    <t>立会検査：　</t>
    <phoneticPr fontId="4"/>
  </si>
  <si>
    <t>環境への
配慮事項</t>
    <phoneticPr fontId="4"/>
  </si>
  <si>
    <t>元請管理　　</t>
    <phoneticPr fontId="4"/>
  </si>
  <si>
    <t>協力会社管理）</t>
    <phoneticPr fontId="4"/>
  </si>
  <si>
    <t>*</t>
    <phoneticPr fontId="4"/>
  </si>
  <si>
    <t>海上工事は以下の項目を遵守する。</t>
    <phoneticPr fontId="4"/>
  </si>
  <si>
    <t>一次下請会社は、標準見積書等の法定福利費を内訳明示した見積書を提出してください。再下請負契約に際しても、二次以下の下請会社に標準見積書等の法定福利費を内訳明示した見積書を提出させるよう指導してください。法定福利費は作業員の社会保険加入率を100%とした場合に必要となる費用を計上するとともに、未加入の作業員については加入させてください。</t>
    <phoneticPr fontId="4"/>
  </si>
  <si>
    <t>安全衛生環境対策</t>
    <phoneticPr fontId="4"/>
  </si>
  <si>
    <t>本工事における安全衛生環境対策に関しての実施者及び経費負担者は別紙「安全衛生環境経費区分表」のとおりとし、経費負担が「下請」となっている項目については、適正に見積りの上、見積書に計上すること。</t>
    <phoneticPr fontId="4"/>
  </si>
  <si>
    <t>弊社の社会保険加入対策への取り組みについて</t>
    <phoneticPr fontId="4"/>
  </si>
  <si>
    <t>第三者に及ぼした損害（約款第23条）、瑕疵担保（約款第33条）、債務不履行の場合における損害（約款第34条）、紛争の解決（約款第39条）</t>
    <rPh sb="0" eb="1">
      <t>ダイ</t>
    </rPh>
    <rPh sb="1" eb="3">
      <t>サンシャ</t>
    </rPh>
    <rPh sb="4" eb="5">
      <t>オヨ</t>
    </rPh>
    <rPh sb="8" eb="10">
      <t>ソンガイ</t>
    </rPh>
    <rPh sb="11" eb="13">
      <t>ヤッカン</t>
    </rPh>
    <rPh sb="13" eb="14">
      <t>ダイ</t>
    </rPh>
    <rPh sb="16" eb="17">
      <t>ジョウ</t>
    </rPh>
    <rPh sb="19" eb="21">
      <t>カシ</t>
    </rPh>
    <rPh sb="21" eb="23">
      <t>タンポ</t>
    </rPh>
    <rPh sb="24" eb="26">
      <t>ヤッカン</t>
    </rPh>
    <rPh sb="26" eb="27">
      <t>ダイ</t>
    </rPh>
    <rPh sb="29" eb="30">
      <t>ジョウ</t>
    </rPh>
    <rPh sb="32" eb="34">
      <t>サイム</t>
    </rPh>
    <rPh sb="34" eb="37">
      <t>フリコウ</t>
    </rPh>
    <rPh sb="38" eb="40">
      <t>バアイ</t>
    </rPh>
    <rPh sb="44" eb="46">
      <t>ソンガイ</t>
    </rPh>
    <rPh sb="47" eb="49">
      <t>ヤッカン</t>
    </rPh>
    <rPh sb="49" eb="50">
      <t>ダイ</t>
    </rPh>
    <rPh sb="52" eb="53">
      <t>ジョウ</t>
    </rPh>
    <rPh sb="55" eb="57">
      <t>フンソウ</t>
    </rPh>
    <rPh sb="58" eb="60">
      <t>カイケツ</t>
    </rPh>
    <rPh sb="61" eb="63">
      <t>ヤッカン</t>
    </rPh>
    <rPh sb="63" eb="64">
      <t>ダイ</t>
    </rPh>
    <rPh sb="66" eb="67">
      <t>ジョウ</t>
    </rPh>
    <phoneticPr fontId="4"/>
  </si>
  <si>
    <t>1.ｺﾝｸﾘｰﾄ</t>
    <phoneticPr fontId="4"/>
  </si>
  <si>
    <t>4.ｱｽﾌｧﾙﾄｺﾝｸﾘｰﾄ</t>
    <phoneticPr fontId="4"/>
  </si>
  <si>
    <t>※</t>
    <phoneticPr fontId="4"/>
  </si>
  <si>
    <t>工事の変更及び中止等（約款第17条）、価格等の変動に基づく請負代金の変更（約款第20条）、天災その他不可抗力による損害（約款第24条）、</t>
    <rPh sb="0" eb="2">
      <t>コウジ</t>
    </rPh>
    <rPh sb="3" eb="5">
      <t>ヘンコウ</t>
    </rPh>
    <rPh sb="5" eb="6">
      <t>オヨ</t>
    </rPh>
    <rPh sb="7" eb="9">
      <t>チュウシ</t>
    </rPh>
    <rPh sb="9" eb="10">
      <t>トウ</t>
    </rPh>
    <rPh sb="11" eb="13">
      <t>ヤッカン</t>
    </rPh>
    <rPh sb="13" eb="14">
      <t>ダイ</t>
    </rPh>
    <rPh sb="16" eb="17">
      <t>ジョウ</t>
    </rPh>
    <rPh sb="19" eb="21">
      <t>カカク</t>
    </rPh>
    <rPh sb="21" eb="22">
      <t>トウ</t>
    </rPh>
    <rPh sb="23" eb="25">
      <t>ヘンドウ</t>
    </rPh>
    <rPh sb="26" eb="27">
      <t>モト</t>
    </rPh>
    <rPh sb="29" eb="31">
      <t>ウケオ</t>
    </rPh>
    <rPh sb="31" eb="33">
      <t>ダイキン</t>
    </rPh>
    <rPh sb="34" eb="36">
      <t>ヘンコウ</t>
    </rPh>
    <rPh sb="37" eb="39">
      <t>ヤッカン</t>
    </rPh>
    <rPh sb="39" eb="40">
      <t>ダイ</t>
    </rPh>
    <rPh sb="42" eb="43">
      <t>ジョウ</t>
    </rPh>
    <rPh sb="45" eb="47">
      <t>テンサイ</t>
    </rPh>
    <rPh sb="49" eb="50">
      <t>タ</t>
    </rPh>
    <rPh sb="50" eb="54">
      <t>フカコウリョク</t>
    </rPh>
    <rPh sb="57" eb="59">
      <t>ソンガイ</t>
    </rPh>
    <rPh sb="60" eb="62">
      <t>ヤッカン</t>
    </rPh>
    <rPh sb="62" eb="63">
      <t>ダイ</t>
    </rPh>
    <rPh sb="65" eb="66">
      <t>ジョウ</t>
    </rPh>
    <phoneticPr fontId="4"/>
  </si>
  <si>
    <t>見積書を提出する会社は、当社指定様式の見積書の社会保険加入状況を記載する欄に以下の区分に従って記入し、各社会保険への加入を証明する書類（例：健康保険領収書、厚生年金納入告知書・納付書・領収証書、労働保険概算・確定保険料申告書等の写し等）を見積書に添付してください。
社会保険加入会社は「加入」と記入　・社会保険未加入会社は「未加入」と記入　・社会保険届出（加入）義務の無い会社は「適用除外」と記入
当社は、特別の事情（※）がない限り、社会保険の届出（加入）義務を履行していない一次下請会社および再下請契約に際し社会保険の届出（加入）義務を履行していない二次以下の会社と下請契約する一次下請会社とは契約することはできません。社会保険未加入会社と契約せざるを得ない特別の事情がある場合は、その内容を書面にて提出願います。
平成29年4月以降、社会保険への適正な加入をしていない労働者については、特段の理由がない限り工事現場への入場は認めません。適正に加入していない二次以下の下請企業の労働者は工事現場への入場を認めないことを再下請負契約において明示して下さい。
ここで言う特段の理由とは、工事の円滑な施工に著しい支障が生じる懸念がある場合を除き、以下の3点に限定します。
・当該作業員が現場入場時点で60歳以上であり、厚生年金に未加入の場合。なお、雇用保険に未加入の場合は60歳以上であっても特段の理由には該当せず、工事現場への入場は認めない。
・施工に必要な特殊技能を有しており、その労働者の入場を認めなければ、工事の施工が困難となるような場合。
・当該労働者が社会保険への加入手続き中である等、今後確実に加入することが見込まれる場合。</t>
    <phoneticPr fontId="4"/>
  </si>
  <si>
    <t>有：水道（管径５０mm）</t>
    <phoneticPr fontId="4"/>
  </si>
  <si>
    <t>時間規制（ 9:00～17:30）</t>
    <phoneticPr fontId="4"/>
  </si>
  <si>
    <t>時間規制（　7:30～8:30　　　不可）</t>
    <phoneticPr fontId="4"/>
  </si>
  <si>
    <t>15万</t>
    <phoneticPr fontId="4"/>
  </si>
  <si>
    <t>推進工事技術者：指導監督的立場で実務経験を２ 年以上有する測量士、一級土木施工管理技士、第２ 種下水道技術検定合格のいずれか取得者
その他作業上必要とされる有資格</t>
    <phoneticPr fontId="4"/>
  </si>
  <si>
    <t>ｸﾞﾘｰﾝｻｲﾄはｲﾝﾀｰﾈｯﾄを経由して労務安全に関する届出書を作成・電子提出する㈱MCﾃﾞｰﾀﾌﾟﾗｽが運営するｱﾌﾟﾘｹｰｼｮﾝｻｰﾋﾞｽです。契約されていない場合は㈱MCﾃﾞｰﾀﾌﾟﾗｽと早急に契約願います。</t>
    <phoneticPr fontId="4"/>
  </si>
  <si>
    <t xml:space="preserve">２．法定福利費の確保
① 弊社に対する見積に当たっては、「一次下請負人は、標準見積書等を活用し法定福利費を内訳明示した見積書を作成し元請負人に提出すること」を見積条件といたしますので、提出する見積書において法定福利費の内訳明示を徹底して下さい。併せて、法定福利費の算出の過程を明記した資料を提出するとともに、その算出方法等の明確な説明をお願いします。
② 二次以下の下請企業に対し、法定福利費を内訳明示した標準見積書等を提出させ、法定福利費の内訳明示の徹底を指導して下さい。
③ 二次下請企業から法定福利費を内訳明示された標準見積書等が提出された場合には、これを受領・尊重したうえで、法定福利費を必要経費として適正に確保した再下請負契約を締結して下さい。併せて、二次下請企業に対し、三次以下の下請企業に関して、同様の指導を行うよう要請して下さい。
＜弊社の取組み＞
① 貴社が提出する法定福利費を内訳明示した標準見積書等を受領し、これを尊重したうえで、法定福利費を精査し、貴社との協議の上、適正な法定福利費を確保した契約を締結いたします。
② 特段の理由により法定福利費の内訳明示が困難である場合に限り、内訳明示のない法定福利費を含んだ見積書を提出して下さい。
この場合、特段の理由を書面で明らかにして下さい。
３．雇用と請負の明確化（偽装請負の改善）
① 一人親方や5人未満の個人事業所など形式的に社会保険の適用除外者に該当する場合にあっても、偽装請負等により労働者が本来加入できる社会保険に加入できていないことが少なくないことに鑑み、職業安定法や労働者派遣法等に違反していないことを下の資料等を活用し検証して下さい。
●日建連作成「施工体制における法令違反の是正」
http://www.nikkenren.com/sougou/pdf/ikusei/03/2013_0225.pdf
●国土交通省作成「みんなで進める一人親方の保険加入のすすめ」
http://www.nikkenren.com/sougou/pdf/ikusei/03/insurance_panf_company.pdf
② 二次以下の下請企業に対し、同様の検証を行うよう要請して下さい。
                                                                                                                　　　　　　　　　　　　　　　　　　　　　　　　　　　　　　　　　　　　　　　　　　　　　　　　　　　　　　     以　上
</t>
    <phoneticPr fontId="4"/>
  </si>
  <si>
    <t>建設キャリアアップシステム</t>
    <rPh sb="0" eb="2">
      <t>ケンセツ</t>
    </rPh>
    <phoneticPr fontId="10"/>
  </si>
  <si>
    <t>一般財団法人建設業振興基金が運営主体の建設キャリアアップシステムに事業者登録をしていること。現場に入場する技能労働者は技能者登録を行っていること。再下請負契約に際しても、２次以下の下請会社が建設キャリアアップシステムに事業者登録を行い、現場に入場する技能労働者は技能者登録を行っていること。</t>
    <phoneticPr fontId="4"/>
  </si>
  <si>
    <r>
      <rPr>
        <sz val="11"/>
        <rFont val="ＭＳ Ｐゴシック"/>
        <family val="3"/>
        <charset val="128"/>
      </rPr>
      <t>年度</t>
    </r>
    <rPh sb="0" eb="2">
      <t>ネンド</t>
    </rPh>
    <phoneticPr fontId="4"/>
  </si>
  <si>
    <r>
      <rPr>
        <sz val="11"/>
        <rFont val="ＭＳ Ｐゴシック"/>
        <family val="3"/>
        <charset val="128"/>
      </rPr>
      <t>都道府県名</t>
    </r>
    <phoneticPr fontId="4"/>
  </si>
  <si>
    <r>
      <rPr>
        <sz val="11"/>
        <rFont val="ＭＳ Ｐゴシック"/>
        <family val="3"/>
        <charset val="128"/>
      </rPr>
      <t>特殊作業員</t>
    </r>
  </si>
  <si>
    <r>
      <rPr>
        <sz val="11"/>
        <rFont val="ＭＳ Ｐゴシック"/>
        <family val="3"/>
        <charset val="128"/>
      </rPr>
      <t>普通作業員</t>
    </r>
  </si>
  <si>
    <r>
      <rPr>
        <sz val="11"/>
        <rFont val="ＭＳ Ｐゴシック"/>
        <family val="3"/>
        <charset val="128"/>
      </rPr>
      <t>軽作業員</t>
    </r>
  </si>
  <si>
    <r>
      <rPr>
        <sz val="11"/>
        <rFont val="ＭＳ Ｐゴシック"/>
        <family val="3"/>
        <charset val="128"/>
      </rPr>
      <t>造園工</t>
    </r>
  </si>
  <si>
    <r>
      <rPr>
        <sz val="11"/>
        <rFont val="ＭＳ Ｐゴシック"/>
        <family val="3"/>
        <charset val="128"/>
      </rPr>
      <t>法面工</t>
    </r>
  </si>
  <si>
    <r>
      <rPr>
        <sz val="11"/>
        <rFont val="ＭＳ Ｐゴシック"/>
        <family val="3"/>
        <charset val="128"/>
      </rPr>
      <t>とび工</t>
    </r>
  </si>
  <si>
    <r>
      <rPr>
        <sz val="11"/>
        <rFont val="ＭＳ Ｐゴシック"/>
        <family val="3"/>
        <charset val="128"/>
      </rPr>
      <t>石工</t>
    </r>
  </si>
  <si>
    <r>
      <rPr>
        <sz val="11"/>
        <rFont val="ＭＳ Ｐゴシック"/>
        <family val="3"/>
        <charset val="128"/>
      </rPr>
      <t>ブロック工</t>
    </r>
  </si>
  <si>
    <r>
      <rPr>
        <sz val="11"/>
        <rFont val="ＭＳ Ｐゴシック"/>
        <family val="3"/>
        <charset val="128"/>
      </rPr>
      <t>電工</t>
    </r>
  </si>
  <si>
    <r>
      <rPr>
        <sz val="11"/>
        <rFont val="ＭＳ Ｐゴシック"/>
        <family val="3"/>
        <charset val="128"/>
      </rPr>
      <t>鉄筋工</t>
    </r>
  </si>
  <si>
    <r>
      <rPr>
        <sz val="11"/>
        <rFont val="ＭＳ Ｐゴシック"/>
        <family val="3"/>
        <charset val="128"/>
      </rPr>
      <t>鉄骨工</t>
    </r>
  </si>
  <si>
    <r>
      <rPr>
        <sz val="11"/>
        <rFont val="ＭＳ Ｐゴシック"/>
        <family val="3"/>
        <charset val="128"/>
      </rPr>
      <t>塗装工</t>
    </r>
  </si>
  <si>
    <r>
      <rPr>
        <sz val="11"/>
        <rFont val="ＭＳ Ｐゴシック"/>
        <family val="3"/>
        <charset val="128"/>
      </rPr>
      <t>溶接工</t>
    </r>
  </si>
  <si>
    <r>
      <rPr>
        <sz val="11"/>
        <rFont val="ＭＳ Ｐゴシック"/>
        <family val="3"/>
        <charset val="128"/>
      </rPr>
      <t>運転手特殊</t>
    </r>
    <phoneticPr fontId="14"/>
  </si>
  <si>
    <r>
      <rPr>
        <sz val="11"/>
        <rFont val="ＭＳ Ｐゴシック"/>
        <family val="3"/>
        <charset val="128"/>
      </rPr>
      <t>運転手一般</t>
    </r>
    <phoneticPr fontId="14"/>
  </si>
  <si>
    <r>
      <rPr>
        <sz val="11"/>
        <rFont val="ＭＳ Ｐゴシック"/>
        <family val="3"/>
        <charset val="128"/>
      </rPr>
      <t>潜かん工</t>
    </r>
  </si>
  <si>
    <r>
      <rPr>
        <sz val="11"/>
        <rFont val="ＭＳ Ｐゴシック"/>
        <family val="3"/>
        <charset val="128"/>
      </rPr>
      <t>潜かん世話役</t>
    </r>
    <phoneticPr fontId="14"/>
  </si>
  <si>
    <r>
      <rPr>
        <sz val="11"/>
        <rFont val="ＭＳ Ｐゴシック"/>
        <family val="3"/>
        <charset val="128"/>
      </rPr>
      <t>さく岩工</t>
    </r>
  </si>
  <si>
    <r>
      <rPr>
        <sz val="11"/>
        <rFont val="ＭＳ Ｐゴシック"/>
        <family val="3"/>
        <charset val="128"/>
      </rPr>
      <t>トンネル特殊工</t>
    </r>
    <phoneticPr fontId="14"/>
  </si>
  <si>
    <r>
      <rPr>
        <sz val="11"/>
        <rFont val="ＭＳ Ｐゴシック"/>
        <family val="3"/>
        <charset val="128"/>
      </rPr>
      <t>トンネル作業員</t>
    </r>
    <phoneticPr fontId="14"/>
  </si>
  <si>
    <r>
      <rPr>
        <sz val="11"/>
        <rFont val="ＭＳ Ｐゴシック"/>
        <family val="3"/>
        <charset val="128"/>
      </rPr>
      <t>トンネル世話役</t>
    </r>
    <phoneticPr fontId="14"/>
  </si>
  <si>
    <r>
      <rPr>
        <sz val="11"/>
        <rFont val="ＭＳ Ｐゴシック"/>
        <family val="3"/>
        <charset val="128"/>
      </rPr>
      <t>橋りょう特殊工</t>
    </r>
    <phoneticPr fontId="14"/>
  </si>
  <si>
    <r>
      <rPr>
        <sz val="11"/>
        <rFont val="ＭＳ Ｐゴシック"/>
        <family val="3"/>
        <charset val="128"/>
      </rPr>
      <t>橋りょう塗装工</t>
    </r>
    <phoneticPr fontId="14"/>
  </si>
  <si>
    <r>
      <rPr>
        <sz val="11"/>
        <rFont val="ＭＳ Ｐゴシック"/>
        <family val="3"/>
        <charset val="128"/>
      </rPr>
      <t>橋りょう世話役</t>
    </r>
  </si>
  <si>
    <r>
      <rPr>
        <sz val="11"/>
        <rFont val="ＭＳ Ｐゴシック"/>
        <family val="3"/>
        <charset val="128"/>
      </rPr>
      <t>土木一般世話役</t>
    </r>
    <phoneticPr fontId="14"/>
  </si>
  <si>
    <r>
      <rPr>
        <sz val="11"/>
        <rFont val="ＭＳ Ｐゴシック"/>
        <family val="3"/>
        <charset val="128"/>
      </rPr>
      <t>高級船員</t>
    </r>
  </si>
  <si>
    <r>
      <rPr>
        <sz val="11"/>
        <rFont val="ＭＳ Ｐゴシック"/>
        <family val="3"/>
        <charset val="128"/>
      </rPr>
      <t>普通船員</t>
    </r>
  </si>
  <si>
    <r>
      <rPr>
        <sz val="11"/>
        <rFont val="ＭＳ Ｐゴシック"/>
        <family val="3"/>
        <charset val="128"/>
      </rPr>
      <t>潜水士</t>
    </r>
  </si>
  <si>
    <r>
      <rPr>
        <sz val="11"/>
        <rFont val="ＭＳ Ｐゴシック"/>
        <family val="3"/>
        <charset val="128"/>
      </rPr>
      <t>潜水連絡員</t>
    </r>
  </si>
  <si>
    <r>
      <rPr>
        <sz val="11"/>
        <rFont val="ＭＳ Ｐゴシック"/>
        <family val="3"/>
        <charset val="128"/>
      </rPr>
      <t>潜水送気員</t>
    </r>
  </si>
  <si>
    <r>
      <rPr>
        <sz val="11"/>
        <rFont val="ＭＳ Ｐゴシック"/>
        <family val="3"/>
        <charset val="128"/>
      </rPr>
      <t>山林砂防工</t>
    </r>
  </si>
  <si>
    <r>
      <rPr>
        <sz val="11"/>
        <rFont val="ＭＳ Ｐゴシック"/>
        <family val="3"/>
        <charset val="128"/>
      </rPr>
      <t>軌道工</t>
    </r>
  </si>
  <si>
    <r>
      <rPr>
        <sz val="11"/>
        <rFont val="ＭＳ Ｐゴシック"/>
        <family val="3"/>
        <charset val="128"/>
      </rPr>
      <t>型わく工</t>
    </r>
  </si>
  <si>
    <r>
      <rPr>
        <sz val="11"/>
        <rFont val="ＭＳ Ｐゴシック"/>
        <family val="3"/>
        <charset val="128"/>
      </rPr>
      <t>大工</t>
    </r>
  </si>
  <si>
    <r>
      <rPr>
        <sz val="11"/>
        <rFont val="ＭＳ Ｐゴシック"/>
        <family val="3"/>
        <charset val="128"/>
      </rPr>
      <t>左官</t>
    </r>
  </si>
  <si>
    <r>
      <rPr>
        <sz val="11"/>
        <rFont val="ＭＳ Ｐゴシック"/>
        <family val="3"/>
        <charset val="128"/>
      </rPr>
      <t>配管工</t>
    </r>
  </si>
  <si>
    <r>
      <rPr>
        <sz val="11"/>
        <rFont val="ＭＳ Ｐゴシック"/>
        <family val="3"/>
        <charset val="128"/>
      </rPr>
      <t>はつり工</t>
    </r>
  </si>
  <si>
    <r>
      <rPr>
        <sz val="11"/>
        <rFont val="ＭＳ Ｐゴシック"/>
        <family val="3"/>
        <charset val="128"/>
      </rPr>
      <t>防水工</t>
    </r>
  </si>
  <si>
    <r>
      <rPr>
        <sz val="11"/>
        <rFont val="ＭＳ Ｐゴシック"/>
        <family val="3"/>
        <charset val="128"/>
      </rPr>
      <t>板金工</t>
    </r>
  </si>
  <si>
    <r>
      <rPr>
        <sz val="11"/>
        <rFont val="ＭＳ Ｐゴシック"/>
        <family val="3"/>
        <charset val="128"/>
      </rPr>
      <t>タイル工</t>
    </r>
  </si>
  <si>
    <r>
      <rPr>
        <sz val="11"/>
        <rFont val="ＭＳ Ｐゴシック"/>
        <family val="3"/>
        <charset val="128"/>
      </rPr>
      <t>サッシ工</t>
    </r>
  </si>
  <si>
    <r>
      <rPr>
        <sz val="11"/>
        <rFont val="ＭＳ Ｐゴシック"/>
        <family val="3"/>
        <charset val="128"/>
      </rPr>
      <t>内装工</t>
    </r>
  </si>
  <si>
    <r>
      <rPr>
        <sz val="11"/>
        <rFont val="ＭＳ Ｐゴシック"/>
        <family val="3"/>
        <charset val="128"/>
      </rPr>
      <t>ガラス工</t>
    </r>
  </si>
  <si>
    <r>
      <rPr>
        <sz val="11"/>
        <rFont val="ＭＳ Ｐゴシック"/>
        <family val="3"/>
        <charset val="128"/>
      </rPr>
      <t>建具工</t>
    </r>
  </si>
  <si>
    <r>
      <rPr>
        <sz val="11"/>
        <rFont val="ＭＳ Ｐゴシック"/>
        <family val="3"/>
        <charset val="128"/>
      </rPr>
      <t>ダクト工</t>
    </r>
  </si>
  <si>
    <r>
      <rPr>
        <sz val="11"/>
        <rFont val="ＭＳ Ｐゴシック"/>
        <family val="3"/>
        <charset val="128"/>
      </rPr>
      <t>保温工</t>
    </r>
  </si>
  <si>
    <r>
      <rPr>
        <sz val="11"/>
        <rFont val="ＭＳ Ｐゴシック"/>
        <family val="3"/>
        <charset val="128"/>
      </rPr>
      <t>建築ブロック工</t>
    </r>
    <phoneticPr fontId="14"/>
  </si>
  <si>
    <r>
      <rPr>
        <sz val="11"/>
        <rFont val="ＭＳ Ｐゴシック"/>
        <family val="3"/>
        <charset val="128"/>
      </rPr>
      <t>設備機械工</t>
    </r>
  </si>
  <si>
    <r>
      <rPr>
        <sz val="11"/>
        <rFont val="ＭＳ Ｐゴシック"/>
        <family val="3"/>
        <charset val="128"/>
      </rPr>
      <t>交通誘導員</t>
    </r>
    <r>
      <rPr>
        <sz val="11"/>
        <rFont val="Calibri"/>
        <family val="2"/>
      </rPr>
      <t>A</t>
    </r>
  </si>
  <si>
    <r>
      <rPr>
        <sz val="11"/>
        <rFont val="ＭＳ Ｐゴシック"/>
        <family val="3"/>
        <charset val="128"/>
      </rPr>
      <t>交通誘導員</t>
    </r>
    <r>
      <rPr>
        <sz val="11"/>
        <rFont val="Calibri"/>
        <family val="2"/>
      </rPr>
      <t>B</t>
    </r>
  </si>
  <si>
    <r>
      <rPr>
        <sz val="11"/>
        <rFont val="ＭＳ Ｐゴシック"/>
        <family val="3"/>
        <charset val="128"/>
      </rPr>
      <t>平成</t>
    </r>
    <r>
      <rPr>
        <sz val="11"/>
        <rFont val="Calibri"/>
        <family val="2"/>
      </rPr>
      <t>25</t>
    </r>
    <r>
      <rPr>
        <sz val="11"/>
        <rFont val="ＭＳ Ｐゴシック"/>
        <family val="3"/>
        <charset val="128"/>
      </rPr>
      <t>年度</t>
    </r>
    <rPh sb="0" eb="2">
      <t>ヘイセイ</t>
    </rPh>
    <rPh sb="4" eb="6">
      <t>ネンド</t>
    </rPh>
    <phoneticPr fontId="4"/>
  </si>
  <si>
    <r>
      <t>01</t>
    </r>
    <r>
      <rPr>
        <sz val="11"/>
        <rFont val="ＭＳ Ｐゴシック"/>
        <family val="3"/>
        <charset val="128"/>
      </rPr>
      <t>北海道</t>
    </r>
    <phoneticPr fontId="4"/>
  </si>
  <si>
    <r>
      <t>02</t>
    </r>
    <r>
      <rPr>
        <sz val="11"/>
        <rFont val="ＭＳ Ｐゴシック"/>
        <family val="3"/>
        <charset val="128"/>
      </rPr>
      <t>青森県</t>
    </r>
  </si>
  <si>
    <r>
      <t>03</t>
    </r>
    <r>
      <rPr>
        <sz val="11"/>
        <rFont val="ＭＳ Ｐゴシック"/>
        <family val="3"/>
        <charset val="128"/>
      </rPr>
      <t>岩手県</t>
    </r>
  </si>
  <si>
    <r>
      <t>04</t>
    </r>
    <r>
      <rPr>
        <sz val="11"/>
        <rFont val="ＭＳ Ｐゴシック"/>
        <family val="3"/>
        <charset val="128"/>
      </rPr>
      <t>宮城県</t>
    </r>
  </si>
  <si>
    <r>
      <t>05</t>
    </r>
    <r>
      <rPr>
        <sz val="11"/>
        <rFont val="ＭＳ Ｐゴシック"/>
        <family val="3"/>
        <charset val="128"/>
      </rPr>
      <t>秋田県</t>
    </r>
  </si>
  <si>
    <r>
      <t>06</t>
    </r>
    <r>
      <rPr>
        <sz val="11"/>
        <rFont val="ＭＳ Ｐゴシック"/>
        <family val="3"/>
        <charset val="128"/>
      </rPr>
      <t>山形県</t>
    </r>
  </si>
  <si>
    <r>
      <t>07</t>
    </r>
    <r>
      <rPr>
        <sz val="11"/>
        <rFont val="ＭＳ Ｐゴシック"/>
        <family val="3"/>
        <charset val="128"/>
      </rPr>
      <t>福島県</t>
    </r>
  </si>
  <si>
    <r>
      <t>08</t>
    </r>
    <r>
      <rPr>
        <sz val="11"/>
        <rFont val="ＭＳ Ｐゴシック"/>
        <family val="3"/>
        <charset val="128"/>
      </rPr>
      <t>茨城県</t>
    </r>
  </si>
  <si>
    <r>
      <t>09</t>
    </r>
    <r>
      <rPr>
        <sz val="11"/>
        <rFont val="ＭＳ Ｐゴシック"/>
        <family val="3"/>
        <charset val="128"/>
      </rPr>
      <t>栃木県</t>
    </r>
  </si>
  <si>
    <r>
      <t>10</t>
    </r>
    <r>
      <rPr>
        <sz val="11"/>
        <rFont val="ＭＳ Ｐゴシック"/>
        <family val="3"/>
        <charset val="128"/>
      </rPr>
      <t>群馬県</t>
    </r>
  </si>
  <si>
    <r>
      <t>11</t>
    </r>
    <r>
      <rPr>
        <sz val="11"/>
        <rFont val="ＭＳ Ｐゴシック"/>
        <family val="3"/>
        <charset val="128"/>
      </rPr>
      <t>埼玉県</t>
    </r>
  </si>
  <si>
    <r>
      <t>12</t>
    </r>
    <r>
      <rPr>
        <sz val="11"/>
        <rFont val="ＭＳ Ｐゴシック"/>
        <family val="3"/>
        <charset val="128"/>
      </rPr>
      <t>千葉県</t>
    </r>
  </si>
  <si>
    <r>
      <t>13</t>
    </r>
    <r>
      <rPr>
        <sz val="11"/>
        <rFont val="ＭＳ Ｐゴシック"/>
        <family val="3"/>
        <charset val="128"/>
      </rPr>
      <t>東京都</t>
    </r>
  </si>
  <si>
    <r>
      <t>14</t>
    </r>
    <r>
      <rPr>
        <sz val="11"/>
        <rFont val="ＭＳ Ｐゴシック"/>
        <family val="3"/>
        <charset val="128"/>
      </rPr>
      <t>神奈川県</t>
    </r>
  </si>
  <si>
    <r>
      <t>19</t>
    </r>
    <r>
      <rPr>
        <sz val="11"/>
        <rFont val="ＭＳ Ｐゴシック"/>
        <family val="3"/>
        <charset val="128"/>
      </rPr>
      <t>山梨県</t>
    </r>
  </si>
  <si>
    <r>
      <t>20</t>
    </r>
    <r>
      <rPr>
        <sz val="11"/>
        <rFont val="ＭＳ Ｐゴシック"/>
        <family val="3"/>
        <charset val="128"/>
      </rPr>
      <t>長野県</t>
    </r>
  </si>
  <si>
    <r>
      <t>15</t>
    </r>
    <r>
      <rPr>
        <sz val="11"/>
        <rFont val="ＭＳ Ｐゴシック"/>
        <family val="3"/>
        <charset val="128"/>
      </rPr>
      <t>新潟県</t>
    </r>
  </si>
  <si>
    <r>
      <t>16</t>
    </r>
    <r>
      <rPr>
        <sz val="11"/>
        <rFont val="ＭＳ Ｐゴシック"/>
        <family val="3"/>
        <charset val="128"/>
      </rPr>
      <t>富山県</t>
    </r>
  </si>
  <si>
    <r>
      <t>17</t>
    </r>
    <r>
      <rPr>
        <sz val="11"/>
        <rFont val="ＭＳ Ｐゴシック"/>
        <family val="3"/>
        <charset val="128"/>
      </rPr>
      <t>石川県</t>
    </r>
  </si>
  <si>
    <r>
      <t>21</t>
    </r>
    <r>
      <rPr>
        <sz val="11"/>
        <rFont val="ＭＳ Ｐゴシック"/>
        <family val="3"/>
        <charset val="128"/>
      </rPr>
      <t>岐阜県</t>
    </r>
  </si>
  <si>
    <r>
      <t>22</t>
    </r>
    <r>
      <rPr>
        <sz val="11"/>
        <rFont val="ＭＳ Ｐゴシック"/>
        <family val="3"/>
        <charset val="128"/>
      </rPr>
      <t>静岡県</t>
    </r>
  </si>
  <si>
    <r>
      <t>23</t>
    </r>
    <r>
      <rPr>
        <sz val="11"/>
        <rFont val="ＭＳ Ｐゴシック"/>
        <family val="3"/>
        <charset val="128"/>
      </rPr>
      <t>愛知県</t>
    </r>
  </si>
  <si>
    <r>
      <t>24</t>
    </r>
    <r>
      <rPr>
        <sz val="11"/>
        <rFont val="ＭＳ Ｐゴシック"/>
        <family val="3"/>
        <charset val="128"/>
      </rPr>
      <t>三重県</t>
    </r>
  </si>
  <si>
    <r>
      <t>18</t>
    </r>
    <r>
      <rPr>
        <sz val="11"/>
        <rFont val="ＭＳ Ｐゴシック"/>
        <family val="3"/>
        <charset val="128"/>
      </rPr>
      <t>福井県</t>
    </r>
  </si>
  <si>
    <r>
      <t>25</t>
    </r>
    <r>
      <rPr>
        <sz val="11"/>
        <rFont val="ＭＳ Ｐゴシック"/>
        <family val="3"/>
        <charset val="128"/>
      </rPr>
      <t>滋賀県</t>
    </r>
  </si>
  <si>
    <r>
      <t>26</t>
    </r>
    <r>
      <rPr>
        <sz val="11"/>
        <rFont val="ＭＳ Ｐゴシック"/>
        <family val="3"/>
        <charset val="128"/>
      </rPr>
      <t>京都府</t>
    </r>
  </si>
  <si>
    <r>
      <t>27</t>
    </r>
    <r>
      <rPr>
        <sz val="11"/>
        <rFont val="ＭＳ Ｐゴシック"/>
        <family val="3"/>
        <charset val="128"/>
      </rPr>
      <t>大阪府</t>
    </r>
  </si>
  <si>
    <r>
      <t>28</t>
    </r>
    <r>
      <rPr>
        <sz val="11"/>
        <rFont val="ＭＳ Ｐゴシック"/>
        <family val="3"/>
        <charset val="128"/>
      </rPr>
      <t>兵庫県</t>
    </r>
  </si>
  <si>
    <r>
      <t>29</t>
    </r>
    <r>
      <rPr>
        <sz val="11"/>
        <rFont val="ＭＳ Ｐゴシック"/>
        <family val="3"/>
        <charset val="128"/>
      </rPr>
      <t>奈良県</t>
    </r>
  </si>
  <si>
    <r>
      <t>30</t>
    </r>
    <r>
      <rPr>
        <sz val="11"/>
        <rFont val="ＭＳ Ｐゴシック"/>
        <family val="3"/>
        <charset val="128"/>
      </rPr>
      <t>和歌山県</t>
    </r>
  </si>
  <si>
    <r>
      <t>31</t>
    </r>
    <r>
      <rPr>
        <sz val="11"/>
        <rFont val="ＭＳ Ｐゴシック"/>
        <family val="3"/>
        <charset val="128"/>
      </rPr>
      <t>鳥取県</t>
    </r>
  </si>
  <si>
    <r>
      <t>32</t>
    </r>
    <r>
      <rPr>
        <sz val="11"/>
        <rFont val="ＭＳ Ｐゴシック"/>
        <family val="3"/>
        <charset val="128"/>
      </rPr>
      <t>島根県</t>
    </r>
  </si>
  <si>
    <r>
      <t>33</t>
    </r>
    <r>
      <rPr>
        <sz val="11"/>
        <rFont val="ＭＳ Ｐゴシック"/>
        <family val="3"/>
        <charset val="128"/>
      </rPr>
      <t>岡山県</t>
    </r>
  </si>
  <si>
    <r>
      <t>34</t>
    </r>
    <r>
      <rPr>
        <sz val="11"/>
        <rFont val="ＭＳ Ｐゴシック"/>
        <family val="3"/>
        <charset val="128"/>
      </rPr>
      <t>広島県</t>
    </r>
  </si>
  <si>
    <r>
      <t>35</t>
    </r>
    <r>
      <rPr>
        <sz val="11"/>
        <rFont val="ＭＳ Ｐゴシック"/>
        <family val="3"/>
        <charset val="128"/>
      </rPr>
      <t>山口県</t>
    </r>
  </si>
  <si>
    <r>
      <t>36</t>
    </r>
    <r>
      <rPr>
        <sz val="11"/>
        <rFont val="ＭＳ Ｐゴシック"/>
        <family val="3"/>
        <charset val="128"/>
      </rPr>
      <t>徳島県</t>
    </r>
  </si>
  <si>
    <r>
      <t>37</t>
    </r>
    <r>
      <rPr>
        <sz val="11"/>
        <rFont val="ＭＳ Ｐゴシック"/>
        <family val="3"/>
        <charset val="128"/>
      </rPr>
      <t>香川県</t>
    </r>
  </si>
  <si>
    <r>
      <t>38</t>
    </r>
    <r>
      <rPr>
        <sz val="11"/>
        <rFont val="ＭＳ Ｐゴシック"/>
        <family val="3"/>
        <charset val="128"/>
      </rPr>
      <t>愛媛県</t>
    </r>
  </si>
  <si>
    <r>
      <t>39</t>
    </r>
    <r>
      <rPr>
        <sz val="11"/>
        <rFont val="ＭＳ Ｐゴシック"/>
        <family val="3"/>
        <charset val="128"/>
      </rPr>
      <t>高知県</t>
    </r>
  </si>
  <si>
    <r>
      <t>40</t>
    </r>
    <r>
      <rPr>
        <sz val="11"/>
        <rFont val="ＭＳ Ｐゴシック"/>
        <family val="3"/>
        <charset val="128"/>
      </rPr>
      <t>福岡県</t>
    </r>
  </si>
  <si>
    <r>
      <t>41</t>
    </r>
    <r>
      <rPr>
        <sz val="11"/>
        <rFont val="ＭＳ Ｐゴシック"/>
        <family val="3"/>
        <charset val="128"/>
      </rPr>
      <t>佐賀県</t>
    </r>
  </si>
  <si>
    <r>
      <t>42</t>
    </r>
    <r>
      <rPr>
        <sz val="11"/>
        <rFont val="ＭＳ Ｐゴシック"/>
        <family val="3"/>
        <charset val="128"/>
      </rPr>
      <t>長崎県</t>
    </r>
  </si>
  <si>
    <r>
      <t>43</t>
    </r>
    <r>
      <rPr>
        <sz val="11"/>
        <rFont val="ＭＳ Ｐゴシック"/>
        <family val="3"/>
        <charset val="128"/>
      </rPr>
      <t>熊本県</t>
    </r>
  </si>
  <si>
    <r>
      <t>44</t>
    </r>
    <r>
      <rPr>
        <sz val="11"/>
        <rFont val="ＭＳ Ｐゴシック"/>
        <family val="3"/>
        <charset val="128"/>
      </rPr>
      <t>大分県</t>
    </r>
  </si>
  <si>
    <r>
      <t>45</t>
    </r>
    <r>
      <rPr>
        <sz val="11"/>
        <rFont val="ＭＳ Ｐゴシック"/>
        <family val="3"/>
        <charset val="128"/>
      </rPr>
      <t>宮崎県</t>
    </r>
  </si>
  <si>
    <r>
      <t>46</t>
    </r>
    <r>
      <rPr>
        <sz val="11"/>
        <rFont val="ＭＳ Ｐゴシック"/>
        <family val="3"/>
        <charset val="128"/>
      </rPr>
      <t>鹿児島県</t>
    </r>
  </si>
  <si>
    <r>
      <t>47</t>
    </r>
    <r>
      <rPr>
        <sz val="11"/>
        <rFont val="ＭＳ Ｐゴシック"/>
        <family val="3"/>
        <charset val="128"/>
      </rPr>
      <t>沖縄県</t>
    </r>
  </si>
  <si>
    <r>
      <rPr>
        <sz val="11"/>
        <rFont val="ＭＳ Ｐゴシック"/>
        <family val="3"/>
        <charset val="128"/>
      </rPr>
      <t>平成</t>
    </r>
    <r>
      <rPr>
        <sz val="11"/>
        <rFont val="Calibri"/>
        <family val="2"/>
      </rPr>
      <t>26</t>
    </r>
    <r>
      <rPr>
        <sz val="11"/>
        <rFont val="ＭＳ Ｐゴシック"/>
        <family val="3"/>
        <charset val="128"/>
      </rPr>
      <t>年度</t>
    </r>
    <rPh sb="0" eb="2">
      <t>ヘイセイ</t>
    </rPh>
    <rPh sb="4" eb="6">
      <t>ネンド</t>
    </rPh>
    <phoneticPr fontId="4"/>
  </si>
  <si>
    <r>
      <rPr>
        <sz val="11"/>
        <rFont val="ＭＳ Ｐゴシック"/>
        <family val="3"/>
        <charset val="128"/>
      </rPr>
      <t>平成</t>
    </r>
    <r>
      <rPr>
        <sz val="11"/>
        <rFont val="Calibri"/>
        <family val="2"/>
      </rPr>
      <t>27</t>
    </r>
    <r>
      <rPr>
        <sz val="11"/>
        <rFont val="ＭＳ Ｐゴシック"/>
        <family val="3"/>
        <charset val="128"/>
      </rPr>
      <t>年度</t>
    </r>
    <rPh sb="0" eb="2">
      <t>ヘイセイ</t>
    </rPh>
    <rPh sb="4" eb="6">
      <t>ネンド</t>
    </rPh>
    <phoneticPr fontId="4"/>
  </si>
  <si>
    <r>
      <rPr>
        <sz val="11"/>
        <rFont val="ＭＳ Ｐゴシック"/>
        <family val="3"/>
        <charset val="128"/>
      </rPr>
      <t>平成</t>
    </r>
    <r>
      <rPr>
        <sz val="11"/>
        <rFont val="Calibri"/>
        <family val="2"/>
      </rPr>
      <t>28</t>
    </r>
    <r>
      <rPr>
        <sz val="11"/>
        <rFont val="ＭＳ Ｐゴシック"/>
        <family val="3"/>
        <charset val="128"/>
      </rPr>
      <t>年度</t>
    </r>
  </si>
  <si>
    <r>
      <t>02</t>
    </r>
    <r>
      <rPr>
        <sz val="11"/>
        <rFont val="ＭＳ Ｐゴシック"/>
        <family val="3"/>
        <charset val="128"/>
      </rPr>
      <t>青森県</t>
    </r>
    <phoneticPr fontId="4"/>
  </si>
  <si>
    <r>
      <t>03</t>
    </r>
    <r>
      <rPr>
        <sz val="11"/>
        <rFont val="ＭＳ Ｐゴシック"/>
        <family val="3"/>
        <charset val="128"/>
      </rPr>
      <t>岩手県</t>
    </r>
    <phoneticPr fontId="4"/>
  </si>
  <si>
    <r>
      <rPr>
        <sz val="11"/>
        <rFont val="ＭＳ Ｐゴシック"/>
        <family val="3"/>
        <charset val="128"/>
      </rPr>
      <t>平成</t>
    </r>
    <r>
      <rPr>
        <sz val="11"/>
        <rFont val="Calibri"/>
        <family val="2"/>
      </rPr>
      <t>29</t>
    </r>
    <r>
      <rPr>
        <sz val="11"/>
        <rFont val="ＭＳ Ｐゴシック"/>
        <family val="3"/>
        <charset val="128"/>
      </rPr>
      <t>年度</t>
    </r>
    <phoneticPr fontId="4"/>
  </si>
  <si>
    <r>
      <rPr>
        <sz val="11"/>
        <rFont val="ＭＳ Ｐゴシック"/>
        <family val="3"/>
        <charset val="128"/>
      </rPr>
      <t>平成</t>
    </r>
    <r>
      <rPr>
        <sz val="11"/>
        <rFont val="Calibri"/>
        <family val="2"/>
      </rPr>
      <t>30</t>
    </r>
    <r>
      <rPr>
        <sz val="11"/>
        <rFont val="ＭＳ Ｐゴシック"/>
        <family val="3"/>
        <charset val="128"/>
      </rPr>
      <t>年度</t>
    </r>
  </si>
  <si>
    <r>
      <rPr>
        <sz val="11"/>
        <rFont val="ＭＳ Ｐゴシック"/>
        <family val="3"/>
        <charset val="128"/>
      </rPr>
      <t>平成</t>
    </r>
    <r>
      <rPr>
        <sz val="11"/>
        <rFont val="Calibri"/>
        <family val="2"/>
      </rPr>
      <t>31</t>
    </r>
    <r>
      <rPr>
        <sz val="11"/>
        <rFont val="ＭＳ Ｐゴシック"/>
        <family val="3"/>
        <charset val="128"/>
      </rPr>
      <t>年度</t>
    </r>
    <rPh sb="0" eb="2">
      <t>ヘイセイ</t>
    </rPh>
    <rPh sb="4" eb="6">
      <t>ネンド</t>
    </rPh>
    <phoneticPr fontId="6"/>
  </si>
  <si>
    <t>働き方改革への
取組み</t>
    <rPh sb="0" eb="1">
      <t>ハタラ</t>
    </rPh>
    <rPh sb="2" eb="3">
      <t>カタ</t>
    </rPh>
    <rPh sb="3" eb="5">
      <t>カイカク</t>
    </rPh>
    <rPh sb="8" eb="10">
      <t>トリク</t>
    </rPh>
    <phoneticPr fontId="4"/>
  </si>
  <si>
    <t>【日建連労務費見積尊重宣言】</t>
    <phoneticPr fontId="4"/>
  </si>
  <si>
    <t>【交代制による技能者の休日取得目標達成時の労務費補正】</t>
    <phoneticPr fontId="4"/>
  </si>
  <si>
    <t>別紙「働き方改革への取組み」にて、『日建連「労務費見積尊重宣言」試行対象企業』に指定されている場合には、作業員種別毎の労務費を適正に見積りの上、労務費内訳書に記載し提出すること。</t>
    <rPh sb="0" eb="2">
      <t>ベッシ</t>
    </rPh>
    <rPh sb="3" eb="4">
      <t>ハタラ</t>
    </rPh>
    <rPh sb="5" eb="6">
      <t>カタ</t>
    </rPh>
    <rPh sb="6" eb="8">
      <t>カイカク</t>
    </rPh>
    <rPh sb="10" eb="12">
      <t>トリク</t>
    </rPh>
    <rPh sb="52" eb="55">
      <t>サギョウイン</t>
    </rPh>
    <rPh sb="55" eb="57">
      <t>シュベツ</t>
    </rPh>
    <rPh sb="57" eb="58">
      <t>ゴト</t>
    </rPh>
    <rPh sb="59" eb="62">
      <t>ロウムヒ</t>
    </rPh>
    <rPh sb="63" eb="65">
      <t>テキセイ</t>
    </rPh>
    <rPh sb="66" eb="68">
      <t>ミツモリ</t>
    </rPh>
    <rPh sb="70" eb="71">
      <t>ウエ</t>
    </rPh>
    <rPh sb="72" eb="75">
      <t>ロウムヒ</t>
    </rPh>
    <rPh sb="75" eb="78">
      <t>ウチワケショ</t>
    </rPh>
    <rPh sb="79" eb="81">
      <t>キサイ</t>
    </rPh>
    <rPh sb="82" eb="84">
      <t>テイシュツ</t>
    </rPh>
    <phoneticPr fontId="4"/>
  </si>
  <si>
    <r>
      <t>見　　　積　　　書　</t>
    </r>
    <r>
      <rPr>
        <sz val="18"/>
        <rFont val="ＭＳ Ｐ明朝"/>
        <family val="1"/>
        <charset val="128"/>
      </rPr>
      <t>（正）</t>
    </r>
    <rPh sb="0" eb="1">
      <t>ミ</t>
    </rPh>
    <rPh sb="4" eb="5">
      <t>セキ</t>
    </rPh>
    <rPh sb="8" eb="9">
      <t>ショ</t>
    </rPh>
    <rPh sb="11" eb="12">
      <t>セイ</t>
    </rPh>
    <phoneticPr fontId="14"/>
  </si>
  <si>
    <t>見積No.</t>
    <rPh sb="0" eb="2">
      <t>ミツモリ</t>
    </rPh>
    <phoneticPr fontId="14"/>
  </si>
  <si>
    <t>取引先Ｎｏ．</t>
    <rPh sb="0" eb="1">
      <t>トリ</t>
    </rPh>
    <rPh sb="1" eb="2">
      <t>イン</t>
    </rPh>
    <rPh sb="2" eb="3">
      <t>サキ</t>
    </rPh>
    <phoneticPr fontId="14"/>
  </si>
  <si>
    <t>■ 注 文 者　□ 請 負 者　□対象外</t>
    <rPh sb="2" eb="3">
      <t>チュウ</t>
    </rPh>
    <rPh sb="4" eb="5">
      <t>ブン</t>
    </rPh>
    <rPh sb="6" eb="7">
      <t>シャ</t>
    </rPh>
    <rPh sb="10" eb="11">
      <t>ショウ</t>
    </rPh>
    <rPh sb="12" eb="13">
      <t>フ</t>
    </rPh>
    <rPh sb="14" eb="15">
      <t>シャ</t>
    </rPh>
    <rPh sb="17" eb="20">
      <t>タイショウガイ</t>
    </rPh>
    <phoneticPr fontId="14"/>
  </si>
  <si>
    <t>■出 来 高 払　 □ 竣　工　払　 □ 取　下　払</t>
    <rPh sb="1" eb="2">
      <t>デ</t>
    </rPh>
    <rPh sb="3" eb="4">
      <t>キ</t>
    </rPh>
    <rPh sb="5" eb="6">
      <t>タカ</t>
    </rPh>
    <rPh sb="7" eb="8">
      <t>バラ</t>
    </rPh>
    <rPh sb="12" eb="13">
      <t>シュン</t>
    </rPh>
    <rPh sb="14" eb="15">
      <t>コウ</t>
    </rPh>
    <rPh sb="16" eb="17">
      <t>ハラ</t>
    </rPh>
    <rPh sb="21" eb="22">
      <t>ト</t>
    </rPh>
    <rPh sb="23" eb="24">
      <t>サ</t>
    </rPh>
    <rPh sb="25" eb="26">
      <t>ハラ</t>
    </rPh>
    <phoneticPr fontId="14"/>
  </si>
  <si>
    <t>■ 請　　負　 □ 賃　金　　□ 対象外</t>
    <rPh sb="2" eb="3">
      <t>ショウ</t>
    </rPh>
    <rPh sb="5" eb="6">
      <t>フ</t>
    </rPh>
    <rPh sb="10" eb="11">
      <t>チン</t>
    </rPh>
    <rPh sb="12" eb="13">
      <t>キン</t>
    </rPh>
    <rPh sb="17" eb="20">
      <t>タイショウガイ</t>
    </rPh>
    <phoneticPr fontId="14"/>
  </si>
  <si>
    <t>２０日締切請求</t>
    <rPh sb="2" eb="3">
      <t>ヒ</t>
    </rPh>
    <rPh sb="3" eb="5">
      <t>シメキリ</t>
    </rPh>
    <rPh sb="5" eb="7">
      <t>セイキュウ</t>
    </rPh>
    <phoneticPr fontId="14"/>
  </si>
  <si>
    <t>－</t>
  </si>
  <si>
    <t>末</t>
    <rPh sb="0" eb="1">
      <t>マツ</t>
    </rPh>
    <phoneticPr fontId="14"/>
  </si>
  <si>
    <t>設定する</t>
    <rPh sb="0" eb="2">
      <t>セッテイ</t>
    </rPh>
    <phoneticPr fontId="14"/>
  </si>
  <si>
    <t>検　印</t>
    <rPh sb="0" eb="1">
      <t>ケン</t>
    </rPh>
    <rPh sb="2" eb="3">
      <t>イン</t>
    </rPh>
    <phoneticPr fontId="14"/>
  </si>
  <si>
    <t>社会保険加入状況記入欄
（加入・未加入・適用除外）</t>
    <rPh sb="0" eb="2">
      <t>シャカイ</t>
    </rPh>
    <rPh sb="2" eb="4">
      <t>ホケン</t>
    </rPh>
    <rPh sb="4" eb="6">
      <t>カニュウ</t>
    </rPh>
    <rPh sb="6" eb="8">
      <t>ジョウキョウ</t>
    </rPh>
    <rPh sb="8" eb="10">
      <t>キニュウ</t>
    </rPh>
    <rPh sb="10" eb="11">
      <t>ラン</t>
    </rPh>
    <rPh sb="13" eb="15">
      <t>カニュウ</t>
    </rPh>
    <rPh sb="16" eb="19">
      <t>ミカニュウ</t>
    </rPh>
    <rPh sb="20" eb="22">
      <t>テキヨウ</t>
    </rPh>
    <rPh sb="22" eb="24">
      <t>ジョガイ</t>
    </rPh>
    <phoneticPr fontId="14"/>
  </si>
  <si>
    <t>加入</t>
    <rPh sb="0" eb="2">
      <t>カニュウ</t>
    </rPh>
    <phoneticPr fontId="14"/>
  </si>
  <si>
    <t>対象企業</t>
    <rPh sb="0" eb="2">
      <t>タイショウ</t>
    </rPh>
    <rPh sb="2" eb="4">
      <t>キギョウ</t>
    </rPh>
    <phoneticPr fontId="14"/>
  </si>
  <si>
    <t>□ 注 文 者　■ 請 負 者　□対象外</t>
    <rPh sb="2" eb="3">
      <t>チュウ</t>
    </rPh>
    <rPh sb="4" eb="5">
      <t>ブン</t>
    </rPh>
    <rPh sb="6" eb="7">
      <t>シャ</t>
    </rPh>
    <rPh sb="10" eb="11">
      <t>ショウ</t>
    </rPh>
    <rPh sb="12" eb="13">
      <t>フ</t>
    </rPh>
    <rPh sb="14" eb="15">
      <t>シャ</t>
    </rPh>
    <rPh sb="17" eb="20">
      <t>タイショウガイ</t>
    </rPh>
    <phoneticPr fontId="14"/>
  </si>
  <si>
    <t>□ 請　　負　 ■ 賃　金　　□ 対象外</t>
    <rPh sb="2" eb="3">
      <t>ショウ</t>
    </rPh>
    <rPh sb="5" eb="6">
      <t>フ</t>
    </rPh>
    <rPh sb="10" eb="11">
      <t>チン</t>
    </rPh>
    <rPh sb="12" eb="13">
      <t>キン</t>
    </rPh>
    <rPh sb="17" eb="20">
      <t>タイショウガイ</t>
    </rPh>
    <phoneticPr fontId="14"/>
  </si>
  <si>
    <t>□ 注 文 者　□ 請 負 者　■対象外</t>
    <rPh sb="2" eb="3">
      <t>チュウ</t>
    </rPh>
    <rPh sb="4" eb="5">
      <t>ブン</t>
    </rPh>
    <rPh sb="6" eb="7">
      <t>シャ</t>
    </rPh>
    <rPh sb="10" eb="11">
      <t>ショウ</t>
    </rPh>
    <rPh sb="12" eb="13">
      <t>フ</t>
    </rPh>
    <rPh sb="14" eb="15">
      <t>シャ</t>
    </rPh>
    <rPh sb="17" eb="20">
      <t>タイショウガイ</t>
    </rPh>
    <phoneticPr fontId="14"/>
  </si>
  <si>
    <t>□ 請　　負　 □ 賃　金　　■ 対象外</t>
    <rPh sb="2" eb="3">
      <t>ショウ</t>
    </rPh>
    <rPh sb="5" eb="6">
      <t>フ</t>
    </rPh>
    <rPh sb="10" eb="11">
      <t>チン</t>
    </rPh>
    <rPh sb="12" eb="13">
      <t>キン</t>
    </rPh>
    <rPh sb="17" eb="20">
      <t>タイショウガイ</t>
    </rPh>
    <phoneticPr fontId="14"/>
  </si>
  <si>
    <t>□出 来 高 払　 ■ 竣　工　払　 □ 取　下　払</t>
    <rPh sb="1" eb="2">
      <t>デ</t>
    </rPh>
    <rPh sb="3" eb="4">
      <t>キ</t>
    </rPh>
    <rPh sb="5" eb="6">
      <t>タカ</t>
    </rPh>
    <rPh sb="7" eb="8">
      <t>バラ</t>
    </rPh>
    <rPh sb="12" eb="13">
      <t>シュン</t>
    </rPh>
    <rPh sb="14" eb="15">
      <t>コウ</t>
    </rPh>
    <rPh sb="16" eb="17">
      <t>ハラ</t>
    </rPh>
    <rPh sb="21" eb="22">
      <t>ト</t>
    </rPh>
    <rPh sb="23" eb="24">
      <t>サ</t>
    </rPh>
    <rPh sb="25" eb="26">
      <t>ハラ</t>
    </rPh>
    <phoneticPr fontId="14"/>
  </si>
  <si>
    <t>□出 来 高 払　 □ 竣　工　払 　■ 取　下　払</t>
    <rPh sb="1" eb="2">
      <t>デ</t>
    </rPh>
    <rPh sb="3" eb="4">
      <t>キ</t>
    </rPh>
    <rPh sb="5" eb="6">
      <t>タカ</t>
    </rPh>
    <rPh sb="7" eb="8">
      <t>バラ</t>
    </rPh>
    <rPh sb="12" eb="13">
      <t>シュン</t>
    </rPh>
    <rPh sb="14" eb="15">
      <t>コウ</t>
    </rPh>
    <rPh sb="16" eb="17">
      <t>ハラ</t>
    </rPh>
    <rPh sb="21" eb="22">
      <t>ト</t>
    </rPh>
    <rPh sb="23" eb="24">
      <t>サ</t>
    </rPh>
    <rPh sb="25" eb="26">
      <t>ハラ</t>
    </rPh>
    <phoneticPr fontId="14"/>
  </si>
  <si>
    <t>設定しない</t>
    <rPh sb="0" eb="2">
      <t>セッテイ</t>
    </rPh>
    <phoneticPr fontId="14"/>
  </si>
  <si>
    <t>未加入</t>
    <rPh sb="0" eb="3">
      <t>ミカニュウ</t>
    </rPh>
    <phoneticPr fontId="14"/>
  </si>
  <si>
    <t>適用除外</t>
    <rPh sb="0" eb="2">
      <t>テキヨウ</t>
    </rPh>
    <rPh sb="2" eb="4">
      <t>ジョガイ</t>
    </rPh>
    <phoneticPr fontId="14"/>
  </si>
  <si>
    <t>非対象企業</t>
    <rPh sb="0" eb="1">
      <t>ヒ</t>
    </rPh>
    <rPh sb="1" eb="3">
      <t>タイショウ</t>
    </rPh>
    <rPh sb="3" eb="5">
      <t>キギョウ</t>
    </rPh>
    <phoneticPr fontId="14"/>
  </si>
  <si>
    <r>
      <t>見　　　積　　　書　</t>
    </r>
    <r>
      <rPr>
        <sz val="18"/>
        <rFont val="ＭＳ Ｐ明朝"/>
        <family val="1"/>
        <charset val="128"/>
      </rPr>
      <t>（控）</t>
    </r>
    <rPh sb="0" eb="1">
      <t>ミ</t>
    </rPh>
    <rPh sb="4" eb="5">
      <t>セキ</t>
    </rPh>
    <rPh sb="8" eb="9">
      <t>ショ</t>
    </rPh>
    <rPh sb="11" eb="12">
      <t>ヒカ</t>
    </rPh>
    <phoneticPr fontId="14"/>
  </si>
  <si>
    <t>見積内訳書</t>
    <rPh sb="0" eb="2">
      <t>ミツモリ</t>
    </rPh>
    <rPh sb="2" eb="5">
      <t>ウチワケショ</t>
    </rPh>
    <phoneticPr fontId="14"/>
  </si>
  <si>
    <t>数　量</t>
    <rPh sb="0" eb="1">
      <t>カズ</t>
    </rPh>
    <rPh sb="2" eb="3">
      <t>リョウ</t>
    </rPh>
    <phoneticPr fontId="14"/>
  </si>
  <si>
    <t>単　価</t>
    <rPh sb="0" eb="1">
      <t>タン</t>
    </rPh>
    <rPh sb="2" eb="3">
      <t>アタイ</t>
    </rPh>
    <phoneticPr fontId="14"/>
  </si>
  <si>
    <t>金　　　額</t>
    <rPh sb="0" eb="1">
      <t>キン</t>
    </rPh>
    <rPh sb="4" eb="5">
      <t>ガク</t>
    </rPh>
    <phoneticPr fontId="14"/>
  </si>
  <si>
    <t>協力会社次数</t>
    <rPh sb="0" eb="2">
      <t>キョウリョク</t>
    </rPh>
    <rPh sb="2" eb="4">
      <t>ガイシャ</t>
    </rPh>
    <rPh sb="4" eb="6">
      <t>ジスウ</t>
    </rPh>
    <phoneticPr fontId="14"/>
  </si>
  <si>
    <t>建設技能者種別</t>
    <rPh sb="0" eb="2">
      <t>ケンセツ</t>
    </rPh>
    <rPh sb="2" eb="5">
      <t>ギノウシャ</t>
    </rPh>
    <rPh sb="5" eb="7">
      <t>シュベツ</t>
    </rPh>
    <phoneticPr fontId="14"/>
  </si>
  <si>
    <t>労務費計</t>
    <rPh sb="0" eb="3">
      <t>ロウムヒ</t>
    </rPh>
    <rPh sb="3" eb="4">
      <t>ケイ</t>
    </rPh>
    <phoneticPr fontId="14"/>
  </si>
  <si>
    <t>法定福利費</t>
    <rPh sb="0" eb="2">
      <t>ホウテイ</t>
    </rPh>
    <rPh sb="2" eb="4">
      <t>フクリ</t>
    </rPh>
    <rPh sb="4" eb="5">
      <t>ヒ</t>
    </rPh>
    <phoneticPr fontId="14"/>
  </si>
  <si>
    <t>別紙「働き方改革への取組み」にて、本工事が『休日取得目標達成時の労務費補正対象工事』に指定されている場合には、以下のとおり見積ること。
・当社閉所目標に応じた労務費を適正に見積りの上、労務費内訳書に記載し提出すること。
・貴社が、休日取得目標を設定し、目標達成に向けて取組むことを宣言する場合には、見積書に「休日取得目標設定の有無」および別紙「働き方改革への取組み」に記載の休日取得目標パターンに応じた「休日取得目標」を記載し提出すること。なお、休日取得目標達成時の元請会社・下請会社の対応については、別紙「働き方改革への取組み」に記載のとおりとする。
・貴社が休日取得目標を設定できるのは「当初契約時」のみとする。「変更契約時」での新規休日取得目標の設定や、休日取得目標の変更は認めない。
・理由の如何を問わず、貴社が設定した休日取得目標を達成できなかった場合には、達成できなかった当該月の労務費の補正による支払いは行わないものとする。
　また、貴社が目標以上に休日取得できた場合でも、貴社目標に応じた補正係数で算出された労務費の補正による支払いを行うものとする。</t>
    <rPh sb="17" eb="18">
      <t>ホン</t>
    </rPh>
    <rPh sb="18" eb="20">
      <t>コウジ</t>
    </rPh>
    <rPh sb="55" eb="57">
      <t>イカ</t>
    </rPh>
    <rPh sb="61" eb="63">
      <t>ミツモ</t>
    </rPh>
    <rPh sb="111" eb="113">
      <t>キシャ</t>
    </rPh>
    <rPh sb="184" eb="186">
      <t>キサイ</t>
    </rPh>
    <rPh sb="223" eb="225">
      <t>キュウジツ</t>
    </rPh>
    <rPh sb="225" eb="227">
      <t>シュトク</t>
    </rPh>
    <rPh sb="227" eb="229">
      <t>モクヒョウ</t>
    </rPh>
    <rPh sb="229" eb="231">
      <t>タッセイ</t>
    </rPh>
    <rPh sb="231" eb="232">
      <t>ジ</t>
    </rPh>
    <rPh sb="251" eb="253">
      <t>ベッシ</t>
    </rPh>
    <rPh sb="254" eb="255">
      <t>ハタラ</t>
    </rPh>
    <rPh sb="256" eb="257">
      <t>カタ</t>
    </rPh>
    <rPh sb="257" eb="259">
      <t>カイカク</t>
    </rPh>
    <rPh sb="261" eb="263">
      <t>トリク</t>
    </rPh>
    <rPh sb="266" eb="268">
      <t>キサイ</t>
    </rPh>
    <rPh sb="278" eb="280">
      <t>キシャ</t>
    </rPh>
    <rPh sb="281" eb="283">
      <t>キュウジツ</t>
    </rPh>
    <rPh sb="283" eb="285">
      <t>シュトク</t>
    </rPh>
    <rPh sb="285" eb="287">
      <t>モクヒョウ</t>
    </rPh>
    <rPh sb="288" eb="290">
      <t>セッテイ</t>
    </rPh>
    <rPh sb="296" eb="298">
      <t>トウショ</t>
    </rPh>
    <rPh sb="298" eb="300">
      <t>ケイヤク</t>
    </rPh>
    <rPh sb="300" eb="301">
      <t>ジ</t>
    </rPh>
    <rPh sb="309" eb="311">
      <t>ヘンコウ</t>
    </rPh>
    <rPh sb="311" eb="313">
      <t>ケイヤク</t>
    </rPh>
    <rPh sb="313" eb="314">
      <t>ジ</t>
    </rPh>
    <rPh sb="317" eb="319">
      <t>シンキ</t>
    </rPh>
    <rPh sb="319" eb="321">
      <t>キュウジツ</t>
    </rPh>
    <rPh sb="321" eb="323">
      <t>シュトク</t>
    </rPh>
    <rPh sb="323" eb="325">
      <t>モクヒョウ</t>
    </rPh>
    <rPh sb="326" eb="328">
      <t>セッテイ</t>
    </rPh>
    <rPh sb="330" eb="332">
      <t>キュウジツ</t>
    </rPh>
    <rPh sb="332" eb="334">
      <t>シュトク</t>
    </rPh>
    <rPh sb="334" eb="336">
      <t>モクヒョウ</t>
    </rPh>
    <rPh sb="337" eb="339">
      <t>ヘンコウ</t>
    </rPh>
    <rPh sb="340" eb="341">
      <t>ミト</t>
    </rPh>
    <rPh sb="384" eb="386">
      <t>タッセイ</t>
    </rPh>
    <rPh sb="392" eb="394">
      <t>トウガイ</t>
    </rPh>
    <rPh sb="394" eb="395">
      <t>ツキ</t>
    </rPh>
    <rPh sb="405" eb="407">
      <t>シハラ</t>
    </rPh>
    <rPh sb="409" eb="410">
      <t>オコナ</t>
    </rPh>
    <rPh sb="424" eb="426">
      <t>キシャ</t>
    </rPh>
    <rPh sb="452" eb="454">
      <t>ホセイ</t>
    </rPh>
    <rPh sb="457" eb="459">
      <t>サンシュツ</t>
    </rPh>
    <rPh sb="462" eb="465">
      <t>ロウムヒ</t>
    </rPh>
    <rPh sb="466" eb="468">
      <t>ホセイ</t>
    </rPh>
    <rPh sb="471" eb="473">
      <t>シハライ</t>
    </rPh>
    <rPh sb="475" eb="476">
      <t>オコナ</t>
    </rPh>
    <phoneticPr fontId="4"/>
  </si>
  <si>
    <t>(</t>
    <phoneticPr fontId="14"/>
  </si>
  <si>
    <t>)</t>
    <phoneticPr fontId="14"/>
  </si>
  <si>
    <t>本見積書は、貴社見積条件書による。
見積書には社会保険にかかる費用を含んでいます。</t>
    <phoneticPr fontId="14"/>
  </si>
  <si>
    <t>A</t>
    <phoneticPr fontId="14"/>
  </si>
  <si>
    <t>-</t>
    <phoneticPr fontId="14"/>
  </si>
  <si>
    <t>－</t>
    <phoneticPr fontId="14"/>
  </si>
  <si>
    <t>② 元請閉所目標：４週７閉所　当社休暇取得目標：４週７休＋１交代休（８休/月）</t>
    <phoneticPr fontId="14"/>
  </si>
  <si>
    <t>④ 元請閉所目標：４週６閉所　当社休暇取得目標：４週６休＋２交代休（８休/月）</t>
    <phoneticPr fontId="14"/>
  </si>
  <si>
    <t>⑤ 元請閉所目標：４週６閉所　当社休暇取得目標：４週６休＋１交代休（７休/月）</t>
    <phoneticPr fontId="14"/>
  </si>
  <si>
    <t>⑦ 元請閉所目標：４週５閉所　当社休暇取得目標：４週５休＋３交代休（８休/月）</t>
    <phoneticPr fontId="14"/>
  </si>
  <si>
    <t>⑧ 元請閉所目標：４週５閉所　当社休暇取得目標：４週５休＋２交代休（７休/月）</t>
    <phoneticPr fontId="14"/>
  </si>
  <si>
    <t>⑨ 元請閉所目標：４週５閉所　当社休暇取得目標：４週５休＋１交代休（６休/月）</t>
    <phoneticPr fontId="14"/>
  </si>
  <si>
    <t>⑩ 元請閉所目標：４週４閉所　当社休暇取得目標：４週４休＋４交代休（８休/月）</t>
    <phoneticPr fontId="14"/>
  </si>
  <si>
    <t>⑪ 元請閉所目標：４週４閉所　当社休暇取得目標：４週４休＋３交代休（７休/月）</t>
    <phoneticPr fontId="14"/>
  </si>
  <si>
    <t>⑫ 元請閉所目標：４週４閉所　当社休暇取得目標：４週４休＋２交代休（６休/月）</t>
    <phoneticPr fontId="14"/>
  </si>
  <si>
    <t>仙台支店</t>
    <rPh sb="0" eb="2">
      <t>センダイ</t>
    </rPh>
    <rPh sb="2" eb="4">
      <t>シテン</t>
    </rPh>
    <phoneticPr fontId="4"/>
  </si>
  <si>
    <t>千葉営業所</t>
    <rPh sb="0" eb="2">
      <t>チバ</t>
    </rPh>
    <rPh sb="2" eb="5">
      <t>エイギョウショ</t>
    </rPh>
    <phoneticPr fontId="4"/>
  </si>
  <si>
    <t>横浜支店</t>
    <rPh sb="0" eb="2">
      <t>ヨコハマ</t>
    </rPh>
    <rPh sb="2" eb="4">
      <t>シテン</t>
    </rPh>
    <phoneticPr fontId="4"/>
  </si>
  <si>
    <t>福島支店</t>
    <rPh sb="0" eb="2">
      <t>フクシマ</t>
    </rPh>
    <rPh sb="2" eb="4">
      <t>シテン</t>
    </rPh>
    <phoneticPr fontId="4"/>
  </si>
  <si>
    <t>名古屋営業所</t>
    <rPh sb="0" eb="3">
      <t>ナゴヤ</t>
    </rPh>
    <rPh sb="3" eb="6">
      <t>エイギョウショ</t>
    </rPh>
    <phoneticPr fontId="4"/>
  </si>
  <si>
    <t>袖ヶ浦事業所</t>
    <rPh sb="0" eb="3">
      <t>ソデガウラ</t>
    </rPh>
    <rPh sb="3" eb="6">
      <t>ジギョウショ</t>
    </rPh>
    <phoneticPr fontId="4"/>
  </si>
  <si>
    <t>五　栄　土　木　株　式　会　社　</t>
    <rPh sb="2" eb="3">
      <t>サカエ</t>
    </rPh>
    <rPh sb="4" eb="5">
      <t>ツチ</t>
    </rPh>
    <rPh sb="6" eb="7">
      <t>キ</t>
    </rPh>
    <rPh sb="8" eb="9">
      <t>カブ</t>
    </rPh>
    <rPh sb="10" eb="11">
      <t>シキ</t>
    </rPh>
    <rPh sb="12" eb="13">
      <t>カイ</t>
    </rPh>
    <rPh sb="14" eb="15">
      <t>シャ</t>
    </rPh>
    <phoneticPr fontId="4"/>
  </si>
  <si>
    <t>五栄土木株式会社</t>
    <rPh sb="0" eb="1">
      <t>ゴ</t>
    </rPh>
    <rPh sb="1" eb="2">
      <t>サカエ</t>
    </rPh>
    <rPh sb="2" eb="4">
      <t>ドボク</t>
    </rPh>
    <phoneticPr fontId="4"/>
  </si>
  <si>
    <t>13東京都</t>
  </si>
  <si>
    <t>労務費内訳書（記入例）</t>
    <rPh sb="0" eb="3">
      <t>ロウムヒ</t>
    </rPh>
    <rPh sb="3" eb="6">
      <t>ウチワケショ</t>
    </rPh>
    <rPh sb="7" eb="9">
      <t>キニュウ</t>
    </rPh>
    <rPh sb="9" eb="10">
      <t>レイ</t>
    </rPh>
    <phoneticPr fontId="14"/>
  </si>
  <si>
    <t>○○工事</t>
    <rPh sb="2" eb="4">
      <t>コウジ</t>
    </rPh>
    <phoneticPr fontId="14"/>
  </si>
  <si>
    <t>1次　〇〇</t>
    <rPh sb="1" eb="2">
      <t>ジ</t>
    </rPh>
    <phoneticPr fontId="14"/>
  </si>
  <si>
    <t>型わく大工</t>
    <rPh sb="0" eb="1">
      <t>カタ</t>
    </rPh>
    <rPh sb="3" eb="5">
      <t>ダイク</t>
    </rPh>
    <phoneticPr fontId="14"/>
  </si>
  <si>
    <t>人</t>
    <rPh sb="0" eb="1">
      <t>ニン</t>
    </rPh>
    <phoneticPr fontId="14"/>
  </si>
  <si>
    <t>解体工</t>
    <rPh sb="0" eb="2">
      <t>カイタイ</t>
    </rPh>
    <rPh sb="2" eb="3">
      <t>コウ</t>
    </rPh>
    <phoneticPr fontId="14"/>
  </si>
  <si>
    <t>2次　△△</t>
    <rPh sb="1" eb="2">
      <t>ジ</t>
    </rPh>
    <phoneticPr fontId="14"/>
  </si>
  <si>
    <t>普通作業員</t>
    <rPh sb="0" eb="2">
      <t>フツウ</t>
    </rPh>
    <rPh sb="2" eb="5">
      <t>サギョウイン</t>
    </rPh>
    <phoneticPr fontId="14"/>
  </si>
  <si>
    <t>手元工</t>
    <rPh sb="0" eb="2">
      <t>テモト</t>
    </rPh>
    <rPh sb="2" eb="3">
      <t>コウ</t>
    </rPh>
    <phoneticPr fontId="14"/>
  </si>
  <si>
    <t>％</t>
    <phoneticPr fontId="14"/>
  </si>
  <si>
    <t>％</t>
    <phoneticPr fontId="14"/>
  </si>
  <si>
    <t>本社・土木部</t>
    <rPh sb="0" eb="2">
      <t>ホンシャ</t>
    </rPh>
    <rPh sb="3" eb="5">
      <t>ドボク</t>
    </rPh>
    <rPh sb="5" eb="6">
      <t>ブ</t>
    </rPh>
    <phoneticPr fontId="4"/>
  </si>
  <si>
    <t>本社・船舶部</t>
    <rPh sb="0" eb="2">
      <t>ホンシャ</t>
    </rPh>
    <rPh sb="3" eb="5">
      <t>センパク</t>
    </rPh>
    <rPh sb="5" eb="6">
      <t>ブ</t>
    </rPh>
    <phoneticPr fontId="4"/>
  </si>
  <si>
    <t>03-○○○－●●●●</t>
    <phoneticPr fontId="4"/>
  </si>
  <si>
    <t>033-○○○－●●●●</t>
    <phoneticPr fontId="4"/>
  </si>
  <si>
    <t>謹啓　貴社ますますご清栄のこととお慶び申し上げます。
さて、建設業の社会保険※1の加入対策について、一般社団法人日本建設業連合会（以下「日建連」という。）では、平成２７年１月１９日に「社会保険加入促進要綱」（以下「要綱」という。）を策定するとともに、その実現に向けた具体的な実施内容を示した要綱の実施要領を３月５日に作成しております。日建連会員企業においては、要綱及び同実施要領に基づき、社会保険加入の徹底、適正な法定福利費※2の確保、雇用と請負の明確化、社会保険未加入企業の排除といった対策に各企業が足並みを揃えて取り組んでおります。
一方、国土交通省においては、社会保険未加入対策の目標年次（平成２９年度）を見据えて、平成２７年４月１日には「社会保険の加入に関する下請指導ガイドライン」を改訂し、法定福利費を内訳明示した見積書の提出を下請企業に対する見積条件にすること、提出された見積書を尊重すること等を新たに明示しております。また、国土交通省直轄工事においては、未加入の一次下請業者との契約の原則禁止や、全ての未加入業者の建設業担当部局への通報など対策の強化が図られております。
弊社としましても、日建連の社会保険加入促進要綱、同実施要領、及び国土交通省の下請指導ガイドラインに即して、適正な社会保険への加入の徹底に向けた対策を講じているところであります。
つきましては、貴社におかれましても、下記の通り貴社の技能労働者の社会保険加入はもとより、二次以下の下請企業に対する企業単位、労働者単位での社会保険加入に係る指導をお願い致します。
※1　社会保険とは雇用保険、健康保険及び厚生年金保険をいう。
※2　法定福利費とは、社会保険料に係る事業主負担分をいう。
                                                        　　  　　　　　記
１．弊社（元請）の実施する事項
① 貴社及び貴社が雇用する労働者の社会保険への適正な加入を徹底して下さい。また、二次以下の下請企業に対し、同様の指導を行うよう要請して下さい。
② 施工体制台帳、作業員名簿に社会保険の加入実態を確実に記載し、貴社及び貴社が雇用する労働者の加入実態を明らかにして下さい。二次以下の下請企業に対し、再下請負通知書、作業員名簿に社会保険の加入実態を確実に記載し、社会保険の加入実態を明らかにするよう指導して下さい。
③ 施工体制台帳の作成を法的に義務付けられていない工事であっても、１.②により企業の社会保険の加入実態を明確化するため、弊社は施工体制台帳の提出をお願いしています。
＜弊社の取組み＞
① 施工体制台帳、又は再下請負通知書において、全部又は一部の社会保険の加入状況が未記載となっている場合、社会保険への加入実態の再確認と、それを反映した適正な施工体制台帳及び再下請負通知書の再提出を求めます。また、作業員名簿において、全部又は一部の社会保険の加入状況が未記載となっている労働者、あるいは適正に社会保険へ加入していないことが明らかな労働者がいる場合には、社会保険への加入実態の再確認と、それを反映した作業員名簿の再提出を求めます。
② 弊社では、貴社及び貴社が雇用する労働者が社会保険に未加入であることが判明した場合には、社会保険への適正な加入を指導します。
また、二次以下の下請企業及びその労働者が社会保険に未加入であることが判明した場合には、貴社に対して、当該企業及び労働者の社会保険への適正な加入を二次以下の下請企業に対し指導するよう要請します。
③ 平成２７年７月以降、社会保険への適正な加入をしていない下請企業と契約を締結しないことにより、工事現場から社会保険未加入の一次下請企業を排除します。また、平成２８年４月以降、再下請負契約に際し社会保険への適正な加入をしていない二次以下の下請企業と契約を締結しないことを、一次下請企業との契約条件にする等の措置により、工事現場から社会保険未加入のすべての下請企業を排除します。</t>
    <phoneticPr fontId="4"/>
  </si>
  <si>
    <t>T</t>
    <phoneticPr fontId="14"/>
  </si>
  <si>
    <t>規格・性能は設計図書に基づくものとする。
就労資格のない外国人を本工事において使用しないこと。
安全衛生環境対策に関しての実施者及び経費負担者は「安全衛生環境経費区分表」のとおりとする。
★高年齢者（６５歳以上）、高血圧者（上140mmHG以上または下90mmHG以上）の健康診断結果についての医師の意見聴取及びその意見を勘案した就業上の措置
（就業可能確認・適正配置）を実施すること。★女性･年少者の就業制限業務については、女性･年少者労働基準規則に定める業務については配慮し適正配置すること。
上記★２項目については、２次以下の協力会社には、それぞれの事業主に実施させること。
●専任主任技術者の途中変更は原則認めない。
●事業主パトロールを原則２回実施し、実施記録を元請に提出する。(２回実施できない場合は現場責任者と調整すること。)
●建設リサイクル法に関する告知等は別途行う。</t>
    <phoneticPr fontId="4"/>
  </si>
  <si>
    <t>五栄土木株式会社</t>
    <rPh sb="0" eb="1">
      <t>ゴ</t>
    </rPh>
    <rPh sb="1" eb="2">
      <t>サカエ</t>
    </rPh>
    <rPh sb="2" eb="4">
      <t>ドボク</t>
    </rPh>
    <rPh sb="4" eb="8">
      <t>カブシキガイシャ</t>
    </rPh>
    <phoneticPr fontId="4"/>
  </si>
  <si>
    <t>五栄土木株式会社</t>
  </si>
  <si>
    <r>
      <rPr>
        <sz val="11"/>
        <rFont val="ＭＳ Ｐゴシック"/>
        <family val="3"/>
        <charset val="128"/>
      </rPr>
      <t>令和</t>
    </r>
    <r>
      <rPr>
        <sz val="11"/>
        <rFont val="Calibri"/>
        <family val="2"/>
      </rPr>
      <t>02</t>
    </r>
    <r>
      <rPr>
        <sz val="11"/>
        <rFont val="ＭＳ Ｐゴシック"/>
        <family val="3"/>
        <charset val="128"/>
      </rPr>
      <t>年度</t>
    </r>
    <phoneticPr fontId="4"/>
  </si>
  <si>
    <t>01北海道</t>
  </si>
  <si>
    <r>
      <t>令和</t>
    </r>
    <r>
      <rPr>
        <sz val="11"/>
        <rFont val="Calibri"/>
        <family val="2"/>
      </rPr>
      <t>02</t>
    </r>
    <r>
      <rPr>
        <sz val="11"/>
        <rFont val="ＭＳ Ｐゴシック"/>
        <family val="3"/>
        <charset val="128"/>
      </rPr>
      <t>年度</t>
    </r>
    <r>
      <rPr>
        <sz val="11"/>
        <rFont val="Calibri"/>
        <family val="2"/>
      </rPr>
      <t>01</t>
    </r>
    <r>
      <rPr>
        <sz val="11"/>
        <rFont val="ＭＳ Ｐゴシック"/>
        <family val="3"/>
        <charset val="128"/>
      </rPr>
      <t>北海道</t>
    </r>
    <phoneticPr fontId="4"/>
  </si>
  <si>
    <t>令和02年度</t>
  </si>
  <si>
    <t>02青森県</t>
  </si>
  <si>
    <r>
      <t>令和</t>
    </r>
    <r>
      <rPr>
        <sz val="11"/>
        <rFont val="Calibri"/>
        <family val="2"/>
      </rPr>
      <t>02</t>
    </r>
    <r>
      <rPr>
        <sz val="11"/>
        <rFont val="ＭＳ Ｐゴシック"/>
        <family val="3"/>
        <charset val="128"/>
      </rPr>
      <t>年度</t>
    </r>
    <r>
      <rPr>
        <sz val="11"/>
        <rFont val="Calibri"/>
        <family val="2"/>
      </rPr>
      <t>02</t>
    </r>
    <r>
      <rPr>
        <sz val="11"/>
        <rFont val="ＭＳ Ｐゴシック"/>
        <family val="3"/>
        <charset val="128"/>
      </rPr>
      <t>青森県</t>
    </r>
  </si>
  <si>
    <t>03岩手県</t>
  </si>
  <si>
    <r>
      <t>令和</t>
    </r>
    <r>
      <rPr>
        <sz val="11"/>
        <rFont val="Calibri"/>
        <family val="2"/>
      </rPr>
      <t>02</t>
    </r>
    <r>
      <rPr>
        <sz val="11"/>
        <rFont val="ＭＳ Ｐゴシック"/>
        <family val="3"/>
        <charset val="128"/>
      </rPr>
      <t>年度</t>
    </r>
    <r>
      <rPr>
        <sz val="11"/>
        <rFont val="Calibri"/>
        <family val="2"/>
      </rPr>
      <t>03</t>
    </r>
    <r>
      <rPr>
        <sz val="11"/>
        <rFont val="ＭＳ Ｐゴシック"/>
        <family val="3"/>
        <charset val="128"/>
      </rPr>
      <t>岩手県</t>
    </r>
  </si>
  <si>
    <t>04宮城県</t>
  </si>
  <si>
    <r>
      <t>令和</t>
    </r>
    <r>
      <rPr>
        <sz val="11"/>
        <rFont val="Calibri"/>
        <family val="2"/>
      </rPr>
      <t>02</t>
    </r>
    <r>
      <rPr>
        <sz val="11"/>
        <rFont val="ＭＳ Ｐゴシック"/>
        <family val="3"/>
        <charset val="128"/>
      </rPr>
      <t>年度</t>
    </r>
    <r>
      <rPr>
        <sz val="11"/>
        <rFont val="Calibri"/>
        <family val="2"/>
      </rPr>
      <t>04</t>
    </r>
    <r>
      <rPr>
        <sz val="11"/>
        <rFont val="ＭＳ Ｐゴシック"/>
        <family val="3"/>
        <charset val="128"/>
      </rPr>
      <t>宮城県</t>
    </r>
  </si>
  <si>
    <t>05秋田県</t>
  </si>
  <si>
    <r>
      <t>令和</t>
    </r>
    <r>
      <rPr>
        <sz val="11"/>
        <rFont val="Calibri"/>
        <family val="2"/>
      </rPr>
      <t>02</t>
    </r>
    <r>
      <rPr>
        <sz val="11"/>
        <rFont val="ＭＳ Ｐゴシック"/>
        <family val="3"/>
        <charset val="128"/>
      </rPr>
      <t>年度</t>
    </r>
    <r>
      <rPr>
        <sz val="11"/>
        <rFont val="Calibri"/>
        <family val="2"/>
      </rPr>
      <t>05</t>
    </r>
    <r>
      <rPr>
        <sz val="11"/>
        <rFont val="ＭＳ Ｐゴシック"/>
        <family val="3"/>
        <charset val="128"/>
      </rPr>
      <t>秋田県</t>
    </r>
  </si>
  <si>
    <t>06山形県</t>
  </si>
  <si>
    <r>
      <t>令和</t>
    </r>
    <r>
      <rPr>
        <sz val="11"/>
        <rFont val="Calibri"/>
        <family val="2"/>
      </rPr>
      <t>02</t>
    </r>
    <r>
      <rPr>
        <sz val="11"/>
        <rFont val="ＭＳ Ｐゴシック"/>
        <family val="3"/>
        <charset val="128"/>
      </rPr>
      <t>年度</t>
    </r>
    <r>
      <rPr>
        <sz val="11"/>
        <rFont val="Calibri"/>
        <family val="2"/>
      </rPr>
      <t>06</t>
    </r>
    <r>
      <rPr>
        <sz val="11"/>
        <rFont val="ＭＳ Ｐゴシック"/>
        <family val="3"/>
        <charset val="128"/>
      </rPr>
      <t>山形県</t>
    </r>
  </si>
  <si>
    <t>07福島県</t>
  </si>
  <si>
    <r>
      <t>令和</t>
    </r>
    <r>
      <rPr>
        <sz val="11"/>
        <rFont val="Calibri"/>
        <family val="2"/>
      </rPr>
      <t>02</t>
    </r>
    <r>
      <rPr>
        <sz val="11"/>
        <rFont val="ＭＳ Ｐゴシック"/>
        <family val="3"/>
        <charset val="128"/>
      </rPr>
      <t>年度</t>
    </r>
    <r>
      <rPr>
        <sz val="11"/>
        <rFont val="Calibri"/>
        <family val="2"/>
      </rPr>
      <t>07</t>
    </r>
    <r>
      <rPr>
        <sz val="11"/>
        <rFont val="ＭＳ Ｐゴシック"/>
        <family val="3"/>
        <charset val="128"/>
      </rPr>
      <t>福島県</t>
    </r>
  </si>
  <si>
    <t>08茨城県</t>
  </si>
  <si>
    <r>
      <t>令和</t>
    </r>
    <r>
      <rPr>
        <sz val="11"/>
        <rFont val="Calibri"/>
        <family val="2"/>
      </rPr>
      <t>02</t>
    </r>
    <r>
      <rPr>
        <sz val="11"/>
        <rFont val="ＭＳ Ｐゴシック"/>
        <family val="3"/>
        <charset val="128"/>
      </rPr>
      <t>年度</t>
    </r>
    <r>
      <rPr>
        <sz val="11"/>
        <rFont val="Calibri"/>
        <family val="2"/>
      </rPr>
      <t>08</t>
    </r>
    <r>
      <rPr>
        <sz val="11"/>
        <rFont val="ＭＳ Ｐゴシック"/>
        <family val="3"/>
        <charset val="128"/>
      </rPr>
      <t>茨城県</t>
    </r>
  </si>
  <si>
    <t>09栃木県</t>
  </si>
  <si>
    <r>
      <t>令和</t>
    </r>
    <r>
      <rPr>
        <sz val="11"/>
        <rFont val="Calibri"/>
        <family val="2"/>
      </rPr>
      <t>02</t>
    </r>
    <r>
      <rPr>
        <sz val="11"/>
        <rFont val="ＭＳ Ｐゴシック"/>
        <family val="3"/>
        <charset val="128"/>
      </rPr>
      <t>年度</t>
    </r>
    <r>
      <rPr>
        <sz val="11"/>
        <rFont val="Calibri"/>
        <family val="2"/>
      </rPr>
      <t>09</t>
    </r>
    <r>
      <rPr>
        <sz val="11"/>
        <rFont val="ＭＳ Ｐゴシック"/>
        <family val="3"/>
        <charset val="128"/>
      </rPr>
      <t>栃木県</t>
    </r>
  </si>
  <si>
    <t>10群馬県</t>
  </si>
  <si>
    <r>
      <t>令和</t>
    </r>
    <r>
      <rPr>
        <sz val="11"/>
        <rFont val="Calibri"/>
        <family val="2"/>
      </rPr>
      <t>02</t>
    </r>
    <r>
      <rPr>
        <sz val="11"/>
        <rFont val="ＭＳ Ｐゴシック"/>
        <family val="3"/>
        <charset val="128"/>
      </rPr>
      <t>年度</t>
    </r>
    <r>
      <rPr>
        <sz val="11"/>
        <rFont val="Calibri"/>
        <family val="2"/>
      </rPr>
      <t>10</t>
    </r>
    <r>
      <rPr>
        <sz val="11"/>
        <rFont val="ＭＳ Ｐゴシック"/>
        <family val="3"/>
        <charset val="128"/>
      </rPr>
      <t>群馬県</t>
    </r>
  </si>
  <si>
    <t>11埼玉県</t>
  </si>
  <si>
    <r>
      <t>令和</t>
    </r>
    <r>
      <rPr>
        <sz val="11"/>
        <rFont val="Calibri"/>
        <family val="2"/>
      </rPr>
      <t>02</t>
    </r>
    <r>
      <rPr>
        <sz val="11"/>
        <rFont val="ＭＳ Ｐゴシック"/>
        <family val="3"/>
        <charset val="128"/>
      </rPr>
      <t>年度</t>
    </r>
    <r>
      <rPr>
        <sz val="11"/>
        <rFont val="Calibri"/>
        <family val="2"/>
      </rPr>
      <t>11</t>
    </r>
    <r>
      <rPr>
        <sz val="11"/>
        <rFont val="ＭＳ Ｐゴシック"/>
        <family val="3"/>
        <charset val="128"/>
      </rPr>
      <t>埼玉県</t>
    </r>
  </si>
  <si>
    <t>12千葉県</t>
  </si>
  <si>
    <r>
      <t>令和</t>
    </r>
    <r>
      <rPr>
        <sz val="11"/>
        <rFont val="Calibri"/>
        <family val="2"/>
      </rPr>
      <t>02</t>
    </r>
    <r>
      <rPr>
        <sz val="11"/>
        <rFont val="ＭＳ Ｐゴシック"/>
        <family val="3"/>
        <charset val="128"/>
      </rPr>
      <t>年度</t>
    </r>
    <r>
      <rPr>
        <sz val="11"/>
        <rFont val="Calibri"/>
        <family val="2"/>
      </rPr>
      <t>12</t>
    </r>
    <r>
      <rPr>
        <sz val="11"/>
        <rFont val="ＭＳ Ｐゴシック"/>
        <family val="3"/>
        <charset val="128"/>
      </rPr>
      <t>千葉県</t>
    </r>
  </si>
  <si>
    <r>
      <t>令和</t>
    </r>
    <r>
      <rPr>
        <sz val="11"/>
        <rFont val="Calibri"/>
        <family val="2"/>
      </rPr>
      <t>02</t>
    </r>
    <r>
      <rPr>
        <sz val="11"/>
        <rFont val="ＭＳ Ｐゴシック"/>
        <family val="3"/>
        <charset val="128"/>
      </rPr>
      <t>年度</t>
    </r>
    <r>
      <rPr>
        <sz val="11"/>
        <rFont val="Calibri"/>
        <family val="2"/>
      </rPr>
      <t>13</t>
    </r>
    <r>
      <rPr>
        <sz val="11"/>
        <rFont val="ＭＳ Ｐゴシック"/>
        <family val="3"/>
        <charset val="128"/>
      </rPr>
      <t>東京都</t>
    </r>
  </si>
  <si>
    <t>14神奈川県</t>
  </si>
  <si>
    <r>
      <t>令和</t>
    </r>
    <r>
      <rPr>
        <sz val="11"/>
        <rFont val="Calibri"/>
        <family val="2"/>
      </rPr>
      <t>02</t>
    </r>
    <r>
      <rPr>
        <sz val="11"/>
        <rFont val="ＭＳ Ｐゴシック"/>
        <family val="3"/>
        <charset val="128"/>
      </rPr>
      <t>年度</t>
    </r>
    <r>
      <rPr>
        <sz val="11"/>
        <rFont val="Calibri"/>
        <family val="2"/>
      </rPr>
      <t>14</t>
    </r>
    <r>
      <rPr>
        <sz val="11"/>
        <rFont val="ＭＳ Ｐゴシック"/>
        <family val="3"/>
        <charset val="128"/>
      </rPr>
      <t>神奈川県</t>
    </r>
  </si>
  <si>
    <t>19山梨県</t>
  </si>
  <si>
    <r>
      <t>令和</t>
    </r>
    <r>
      <rPr>
        <sz val="11"/>
        <rFont val="Calibri"/>
        <family val="2"/>
      </rPr>
      <t>02</t>
    </r>
    <r>
      <rPr>
        <sz val="11"/>
        <rFont val="ＭＳ Ｐゴシック"/>
        <family val="3"/>
        <charset val="128"/>
      </rPr>
      <t>年度</t>
    </r>
    <r>
      <rPr>
        <sz val="11"/>
        <rFont val="Calibri"/>
        <family val="2"/>
      </rPr>
      <t>19</t>
    </r>
    <r>
      <rPr>
        <sz val="11"/>
        <rFont val="ＭＳ Ｐゴシック"/>
        <family val="3"/>
        <charset val="128"/>
      </rPr>
      <t>山梨県</t>
    </r>
  </si>
  <si>
    <t>20長野県</t>
  </si>
  <si>
    <r>
      <t>令和</t>
    </r>
    <r>
      <rPr>
        <sz val="11"/>
        <rFont val="Calibri"/>
        <family val="2"/>
      </rPr>
      <t>02</t>
    </r>
    <r>
      <rPr>
        <sz val="11"/>
        <rFont val="ＭＳ Ｐゴシック"/>
        <family val="3"/>
        <charset val="128"/>
      </rPr>
      <t>年度</t>
    </r>
    <r>
      <rPr>
        <sz val="11"/>
        <rFont val="Calibri"/>
        <family val="2"/>
      </rPr>
      <t>20</t>
    </r>
    <r>
      <rPr>
        <sz val="11"/>
        <rFont val="ＭＳ Ｐゴシック"/>
        <family val="3"/>
        <charset val="128"/>
      </rPr>
      <t>長野県</t>
    </r>
  </si>
  <si>
    <t>15新潟県</t>
  </si>
  <si>
    <r>
      <t>令和</t>
    </r>
    <r>
      <rPr>
        <sz val="11"/>
        <rFont val="Calibri"/>
        <family val="2"/>
      </rPr>
      <t>02</t>
    </r>
    <r>
      <rPr>
        <sz val="11"/>
        <rFont val="ＭＳ Ｐゴシック"/>
        <family val="3"/>
        <charset val="128"/>
      </rPr>
      <t>年度</t>
    </r>
    <r>
      <rPr>
        <sz val="11"/>
        <rFont val="Calibri"/>
        <family val="2"/>
      </rPr>
      <t>15</t>
    </r>
    <r>
      <rPr>
        <sz val="11"/>
        <rFont val="ＭＳ Ｐゴシック"/>
        <family val="3"/>
        <charset val="128"/>
      </rPr>
      <t>新潟県</t>
    </r>
  </si>
  <si>
    <t>16富山県</t>
  </si>
  <si>
    <r>
      <t>令和</t>
    </r>
    <r>
      <rPr>
        <sz val="11"/>
        <rFont val="Calibri"/>
        <family val="2"/>
      </rPr>
      <t>02</t>
    </r>
    <r>
      <rPr>
        <sz val="11"/>
        <rFont val="ＭＳ Ｐゴシック"/>
        <family val="3"/>
        <charset val="128"/>
      </rPr>
      <t>年度</t>
    </r>
    <r>
      <rPr>
        <sz val="11"/>
        <rFont val="Calibri"/>
        <family val="2"/>
      </rPr>
      <t>16</t>
    </r>
    <r>
      <rPr>
        <sz val="11"/>
        <rFont val="ＭＳ Ｐゴシック"/>
        <family val="3"/>
        <charset val="128"/>
      </rPr>
      <t>富山県</t>
    </r>
  </si>
  <si>
    <t>17石川県</t>
  </si>
  <si>
    <r>
      <t>令和</t>
    </r>
    <r>
      <rPr>
        <sz val="11"/>
        <rFont val="Calibri"/>
        <family val="2"/>
      </rPr>
      <t>02</t>
    </r>
    <r>
      <rPr>
        <sz val="11"/>
        <rFont val="ＭＳ Ｐゴシック"/>
        <family val="3"/>
        <charset val="128"/>
      </rPr>
      <t>年度</t>
    </r>
    <r>
      <rPr>
        <sz val="11"/>
        <rFont val="Calibri"/>
        <family val="2"/>
      </rPr>
      <t>17</t>
    </r>
    <r>
      <rPr>
        <sz val="11"/>
        <rFont val="ＭＳ Ｐゴシック"/>
        <family val="3"/>
        <charset val="128"/>
      </rPr>
      <t>石川県</t>
    </r>
  </si>
  <si>
    <t>21岐阜県</t>
  </si>
  <si>
    <r>
      <t>令和</t>
    </r>
    <r>
      <rPr>
        <sz val="11"/>
        <rFont val="Calibri"/>
        <family val="2"/>
      </rPr>
      <t>02</t>
    </r>
    <r>
      <rPr>
        <sz val="11"/>
        <rFont val="ＭＳ Ｐゴシック"/>
        <family val="3"/>
        <charset val="128"/>
      </rPr>
      <t>年度</t>
    </r>
    <r>
      <rPr>
        <sz val="11"/>
        <rFont val="Calibri"/>
        <family val="2"/>
      </rPr>
      <t>21</t>
    </r>
    <r>
      <rPr>
        <sz val="11"/>
        <rFont val="ＭＳ Ｐゴシック"/>
        <family val="3"/>
        <charset val="128"/>
      </rPr>
      <t>岐阜県</t>
    </r>
  </si>
  <si>
    <t>22静岡県</t>
  </si>
  <si>
    <r>
      <t>令和</t>
    </r>
    <r>
      <rPr>
        <sz val="11"/>
        <rFont val="Calibri"/>
        <family val="2"/>
      </rPr>
      <t>02</t>
    </r>
    <r>
      <rPr>
        <sz val="11"/>
        <rFont val="ＭＳ Ｐゴシック"/>
        <family val="3"/>
        <charset val="128"/>
      </rPr>
      <t>年度</t>
    </r>
    <r>
      <rPr>
        <sz val="11"/>
        <rFont val="Calibri"/>
        <family val="2"/>
      </rPr>
      <t>22</t>
    </r>
    <r>
      <rPr>
        <sz val="11"/>
        <rFont val="ＭＳ Ｐゴシック"/>
        <family val="3"/>
        <charset val="128"/>
      </rPr>
      <t>静岡県</t>
    </r>
  </si>
  <si>
    <t>23愛知県</t>
  </si>
  <si>
    <r>
      <t>令和</t>
    </r>
    <r>
      <rPr>
        <sz val="11"/>
        <rFont val="Calibri"/>
        <family val="2"/>
      </rPr>
      <t>02</t>
    </r>
    <r>
      <rPr>
        <sz val="11"/>
        <rFont val="ＭＳ Ｐゴシック"/>
        <family val="3"/>
        <charset val="128"/>
      </rPr>
      <t>年度</t>
    </r>
    <r>
      <rPr>
        <sz val="11"/>
        <rFont val="Calibri"/>
        <family val="2"/>
      </rPr>
      <t>23</t>
    </r>
    <r>
      <rPr>
        <sz val="11"/>
        <rFont val="ＭＳ Ｐゴシック"/>
        <family val="3"/>
        <charset val="128"/>
      </rPr>
      <t>愛知県</t>
    </r>
  </si>
  <si>
    <t>24三重県</t>
  </si>
  <si>
    <r>
      <t>令和</t>
    </r>
    <r>
      <rPr>
        <sz val="11"/>
        <rFont val="Calibri"/>
        <family val="2"/>
      </rPr>
      <t>02</t>
    </r>
    <r>
      <rPr>
        <sz val="11"/>
        <rFont val="ＭＳ Ｐゴシック"/>
        <family val="3"/>
        <charset val="128"/>
      </rPr>
      <t>年度</t>
    </r>
    <r>
      <rPr>
        <sz val="11"/>
        <rFont val="Calibri"/>
        <family val="2"/>
      </rPr>
      <t>24</t>
    </r>
    <r>
      <rPr>
        <sz val="11"/>
        <rFont val="ＭＳ Ｐゴシック"/>
        <family val="3"/>
        <charset val="128"/>
      </rPr>
      <t>三重県</t>
    </r>
  </si>
  <si>
    <t>18福井県</t>
  </si>
  <si>
    <r>
      <t>令和</t>
    </r>
    <r>
      <rPr>
        <sz val="11"/>
        <rFont val="Calibri"/>
        <family val="2"/>
      </rPr>
      <t>02</t>
    </r>
    <r>
      <rPr>
        <sz val="11"/>
        <rFont val="ＭＳ Ｐゴシック"/>
        <family val="3"/>
        <charset val="128"/>
      </rPr>
      <t>年度</t>
    </r>
    <r>
      <rPr>
        <sz val="11"/>
        <rFont val="Calibri"/>
        <family val="2"/>
      </rPr>
      <t>18</t>
    </r>
    <r>
      <rPr>
        <sz val="11"/>
        <rFont val="ＭＳ Ｐゴシック"/>
        <family val="3"/>
        <charset val="128"/>
      </rPr>
      <t>福井県</t>
    </r>
  </si>
  <si>
    <t>25滋賀県</t>
  </si>
  <si>
    <r>
      <t>令和</t>
    </r>
    <r>
      <rPr>
        <sz val="11"/>
        <rFont val="Calibri"/>
        <family val="2"/>
      </rPr>
      <t>02</t>
    </r>
    <r>
      <rPr>
        <sz val="11"/>
        <rFont val="ＭＳ Ｐゴシック"/>
        <family val="3"/>
        <charset val="128"/>
      </rPr>
      <t>年度</t>
    </r>
    <r>
      <rPr>
        <sz val="11"/>
        <rFont val="Calibri"/>
        <family val="2"/>
      </rPr>
      <t>25</t>
    </r>
    <r>
      <rPr>
        <sz val="11"/>
        <rFont val="ＭＳ Ｐゴシック"/>
        <family val="3"/>
        <charset val="128"/>
      </rPr>
      <t>滋賀県</t>
    </r>
  </si>
  <si>
    <t>26京都府</t>
  </si>
  <si>
    <r>
      <t>令和</t>
    </r>
    <r>
      <rPr>
        <sz val="11"/>
        <rFont val="Calibri"/>
        <family val="2"/>
      </rPr>
      <t>02</t>
    </r>
    <r>
      <rPr>
        <sz val="11"/>
        <rFont val="ＭＳ Ｐゴシック"/>
        <family val="3"/>
        <charset val="128"/>
      </rPr>
      <t>年度</t>
    </r>
    <r>
      <rPr>
        <sz val="11"/>
        <rFont val="Calibri"/>
        <family val="2"/>
      </rPr>
      <t>26</t>
    </r>
    <r>
      <rPr>
        <sz val="11"/>
        <rFont val="ＭＳ Ｐゴシック"/>
        <family val="3"/>
        <charset val="128"/>
      </rPr>
      <t>京都府</t>
    </r>
  </si>
  <si>
    <t>27大阪府</t>
  </si>
  <si>
    <r>
      <t>令和</t>
    </r>
    <r>
      <rPr>
        <sz val="11"/>
        <rFont val="Calibri"/>
        <family val="2"/>
      </rPr>
      <t>02</t>
    </r>
    <r>
      <rPr>
        <sz val="11"/>
        <rFont val="ＭＳ Ｐゴシック"/>
        <family val="3"/>
        <charset val="128"/>
      </rPr>
      <t>年度</t>
    </r>
    <r>
      <rPr>
        <sz val="11"/>
        <rFont val="Calibri"/>
        <family val="2"/>
      </rPr>
      <t>27</t>
    </r>
    <r>
      <rPr>
        <sz val="11"/>
        <rFont val="ＭＳ Ｐゴシック"/>
        <family val="3"/>
        <charset val="128"/>
      </rPr>
      <t>大阪府</t>
    </r>
  </si>
  <si>
    <t>28兵庫県</t>
  </si>
  <si>
    <r>
      <t>令和</t>
    </r>
    <r>
      <rPr>
        <sz val="11"/>
        <rFont val="Calibri"/>
        <family val="2"/>
      </rPr>
      <t>02</t>
    </r>
    <r>
      <rPr>
        <sz val="11"/>
        <rFont val="ＭＳ Ｐゴシック"/>
        <family val="3"/>
        <charset val="128"/>
      </rPr>
      <t>年度</t>
    </r>
    <r>
      <rPr>
        <sz val="11"/>
        <rFont val="Calibri"/>
        <family val="2"/>
      </rPr>
      <t>28</t>
    </r>
    <r>
      <rPr>
        <sz val="11"/>
        <rFont val="ＭＳ Ｐゴシック"/>
        <family val="3"/>
        <charset val="128"/>
      </rPr>
      <t>兵庫県</t>
    </r>
  </si>
  <si>
    <t>29奈良県</t>
  </si>
  <si>
    <r>
      <t>令和</t>
    </r>
    <r>
      <rPr>
        <sz val="11"/>
        <rFont val="Calibri"/>
        <family val="2"/>
      </rPr>
      <t>02</t>
    </r>
    <r>
      <rPr>
        <sz val="11"/>
        <rFont val="ＭＳ Ｐゴシック"/>
        <family val="3"/>
        <charset val="128"/>
      </rPr>
      <t>年度</t>
    </r>
    <r>
      <rPr>
        <sz val="11"/>
        <rFont val="Calibri"/>
        <family val="2"/>
      </rPr>
      <t>29</t>
    </r>
    <r>
      <rPr>
        <sz val="11"/>
        <rFont val="ＭＳ Ｐゴシック"/>
        <family val="3"/>
        <charset val="128"/>
      </rPr>
      <t>奈良県</t>
    </r>
  </si>
  <si>
    <t>30和歌山県</t>
  </si>
  <si>
    <r>
      <t>令和</t>
    </r>
    <r>
      <rPr>
        <sz val="11"/>
        <rFont val="Calibri"/>
        <family val="2"/>
      </rPr>
      <t>02</t>
    </r>
    <r>
      <rPr>
        <sz val="11"/>
        <rFont val="ＭＳ Ｐゴシック"/>
        <family val="3"/>
        <charset val="128"/>
      </rPr>
      <t>年度</t>
    </r>
    <r>
      <rPr>
        <sz val="11"/>
        <rFont val="Calibri"/>
        <family val="2"/>
      </rPr>
      <t>30</t>
    </r>
    <r>
      <rPr>
        <sz val="11"/>
        <rFont val="ＭＳ Ｐゴシック"/>
        <family val="3"/>
        <charset val="128"/>
      </rPr>
      <t>和歌山県</t>
    </r>
  </si>
  <si>
    <t>31鳥取県</t>
  </si>
  <si>
    <r>
      <t>令和</t>
    </r>
    <r>
      <rPr>
        <sz val="11"/>
        <rFont val="Calibri"/>
        <family val="2"/>
      </rPr>
      <t>02</t>
    </r>
    <r>
      <rPr>
        <sz val="11"/>
        <rFont val="ＭＳ Ｐゴシック"/>
        <family val="3"/>
        <charset val="128"/>
      </rPr>
      <t>年度</t>
    </r>
    <r>
      <rPr>
        <sz val="11"/>
        <rFont val="Calibri"/>
        <family val="2"/>
      </rPr>
      <t>31</t>
    </r>
    <r>
      <rPr>
        <sz val="11"/>
        <rFont val="ＭＳ Ｐゴシック"/>
        <family val="3"/>
        <charset val="128"/>
      </rPr>
      <t>鳥取県</t>
    </r>
  </si>
  <si>
    <t>32島根県</t>
  </si>
  <si>
    <r>
      <t>令和</t>
    </r>
    <r>
      <rPr>
        <sz val="11"/>
        <rFont val="Calibri"/>
        <family val="2"/>
      </rPr>
      <t>02</t>
    </r>
    <r>
      <rPr>
        <sz val="11"/>
        <rFont val="ＭＳ Ｐゴシック"/>
        <family val="3"/>
        <charset val="128"/>
      </rPr>
      <t>年度</t>
    </r>
    <r>
      <rPr>
        <sz val="11"/>
        <rFont val="Calibri"/>
        <family val="2"/>
      </rPr>
      <t>32</t>
    </r>
    <r>
      <rPr>
        <sz val="11"/>
        <rFont val="ＭＳ Ｐゴシック"/>
        <family val="3"/>
        <charset val="128"/>
      </rPr>
      <t>島根県</t>
    </r>
  </si>
  <si>
    <t>33岡山県</t>
  </si>
  <si>
    <r>
      <t>令和</t>
    </r>
    <r>
      <rPr>
        <sz val="11"/>
        <rFont val="Calibri"/>
        <family val="2"/>
      </rPr>
      <t>02</t>
    </r>
    <r>
      <rPr>
        <sz val="11"/>
        <rFont val="ＭＳ Ｐゴシック"/>
        <family val="3"/>
        <charset val="128"/>
      </rPr>
      <t>年度</t>
    </r>
    <r>
      <rPr>
        <sz val="11"/>
        <rFont val="Calibri"/>
        <family val="2"/>
      </rPr>
      <t>33</t>
    </r>
    <r>
      <rPr>
        <sz val="11"/>
        <rFont val="ＭＳ Ｐゴシック"/>
        <family val="3"/>
        <charset val="128"/>
      </rPr>
      <t>岡山県</t>
    </r>
  </si>
  <si>
    <t>34広島県</t>
  </si>
  <si>
    <r>
      <t>令和</t>
    </r>
    <r>
      <rPr>
        <sz val="11"/>
        <rFont val="Calibri"/>
        <family val="2"/>
      </rPr>
      <t>02</t>
    </r>
    <r>
      <rPr>
        <sz val="11"/>
        <rFont val="ＭＳ Ｐゴシック"/>
        <family val="3"/>
        <charset val="128"/>
      </rPr>
      <t>年度</t>
    </r>
    <r>
      <rPr>
        <sz val="11"/>
        <rFont val="Calibri"/>
        <family val="2"/>
      </rPr>
      <t>34</t>
    </r>
    <r>
      <rPr>
        <sz val="11"/>
        <rFont val="ＭＳ Ｐゴシック"/>
        <family val="3"/>
        <charset val="128"/>
      </rPr>
      <t>広島県</t>
    </r>
  </si>
  <si>
    <t>35山口県</t>
  </si>
  <si>
    <r>
      <t>令和</t>
    </r>
    <r>
      <rPr>
        <sz val="11"/>
        <rFont val="Calibri"/>
        <family val="2"/>
      </rPr>
      <t>02</t>
    </r>
    <r>
      <rPr>
        <sz val="11"/>
        <rFont val="ＭＳ Ｐゴシック"/>
        <family val="3"/>
        <charset val="128"/>
      </rPr>
      <t>年度</t>
    </r>
    <r>
      <rPr>
        <sz val="11"/>
        <rFont val="Calibri"/>
        <family val="2"/>
      </rPr>
      <t>35</t>
    </r>
    <r>
      <rPr>
        <sz val="11"/>
        <rFont val="ＭＳ Ｐゴシック"/>
        <family val="3"/>
        <charset val="128"/>
      </rPr>
      <t>山口県</t>
    </r>
  </si>
  <si>
    <t>36徳島県</t>
  </si>
  <si>
    <r>
      <t>令和</t>
    </r>
    <r>
      <rPr>
        <sz val="11"/>
        <rFont val="Calibri"/>
        <family val="2"/>
      </rPr>
      <t>02</t>
    </r>
    <r>
      <rPr>
        <sz val="11"/>
        <rFont val="ＭＳ Ｐゴシック"/>
        <family val="3"/>
        <charset val="128"/>
      </rPr>
      <t>年度</t>
    </r>
    <r>
      <rPr>
        <sz val="11"/>
        <rFont val="Calibri"/>
        <family val="2"/>
      </rPr>
      <t>36</t>
    </r>
    <r>
      <rPr>
        <sz val="11"/>
        <rFont val="ＭＳ Ｐゴシック"/>
        <family val="3"/>
        <charset val="128"/>
      </rPr>
      <t>徳島県</t>
    </r>
  </si>
  <si>
    <t>37香川県</t>
  </si>
  <si>
    <r>
      <t>令和</t>
    </r>
    <r>
      <rPr>
        <sz val="11"/>
        <rFont val="Calibri"/>
        <family val="2"/>
      </rPr>
      <t>02</t>
    </r>
    <r>
      <rPr>
        <sz val="11"/>
        <rFont val="ＭＳ Ｐゴシック"/>
        <family val="3"/>
        <charset val="128"/>
      </rPr>
      <t>年度</t>
    </r>
    <r>
      <rPr>
        <sz val="11"/>
        <rFont val="Calibri"/>
        <family val="2"/>
      </rPr>
      <t>37</t>
    </r>
    <r>
      <rPr>
        <sz val="11"/>
        <rFont val="ＭＳ Ｐゴシック"/>
        <family val="3"/>
        <charset val="128"/>
      </rPr>
      <t>香川県</t>
    </r>
  </si>
  <si>
    <t>38愛媛県</t>
  </si>
  <si>
    <r>
      <t>令和</t>
    </r>
    <r>
      <rPr>
        <sz val="11"/>
        <rFont val="Calibri"/>
        <family val="2"/>
      </rPr>
      <t>02</t>
    </r>
    <r>
      <rPr>
        <sz val="11"/>
        <rFont val="ＭＳ Ｐゴシック"/>
        <family val="3"/>
        <charset val="128"/>
      </rPr>
      <t>年度</t>
    </r>
    <r>
      <rPr>
        <sz val="11"/>
        <rFont val="Calibri"/>
        <family val="2"/>
      </rPr>
      <t>38</t>
    </r>
    <r>
      <rPr>
        <sz val="11"/>
        <rFont val="ＭＳ Ｐゴシック"/>
        <family val="3"/>
        <charset val="128"/>
      </rPr>
      <t>愛媛県</t>
    </r>
  </si>
  <si>
    <t>39高知県</t>
  </si>
  <si>
    <r>
      <t>令和</t>
    </r>
    <r>
      <rPr>
        <sz val="11"/>
        <rFont val="Calibri"/>
        <family val="2"/>
      </rPr>
      <t>02</t>
    </r>
    <r>
      <rPr>
        <sz val="11"/>
        <rFont val="ＭＳ Ｐゴシック"/>
        <family val="3"/>
        <charset val="128"/>
      </rPr>
      <t>年度</t>
    </r>
    <r>
      <rPr>
        <sz val="11"/>
        <rFont val="Calibri"/>
        <family val="2"/>
      </rPr>
      <t>39</t>
    </r>
    <r>
      <rPr>
        <sz val="11"/>
        <rFont val="ＭＳ Ｐゴシック"/>
        <family val="3"/>
        <charset val="128"/>
      </rPr>
      <t>高知県</t>
    </r>
  </si>
  <si>
    <t>40福岡県</t>
  </si>
  <si>
    <r>
      <t>令和</t>
    </r>
    <r>
      <rPr>
        <sz val="11"/>
        <rFont val="Calibri"/>
        <family val="2"/>
      </rPr>
      <t>02</t>
    </r>
    <r>
      <rPr>
        <sz val="11"/>
        <rFont val="ＭＳ Ｐゴシック"/>
        <family val="3"/>
        <charset val="128"/>
      </rPr>
      <t>年度</t>
    </r>
    <r>
      <rPr>
        <sz val="11"/>
        <rFont val="Calibri"/>
        <family val="2"/>
      </rPr>
      <t>40</t>
    </r>
    <r>
      <rPr>
        <sz val="11"/>
        <rFont val="ＭＳ Ｐゴシック"/>
        <family val="3"/>
        <charset val="128"/>
      </rPr>
      <t>福岡県</t>
    </r>
  </si>
  <si>
    <t>41佐賀県</t>
  </si>
  <si>
    <r>
      <t>令和</t>
    </r>
    <r>
      <rPr>
        <sz val="11"/>
        <rFont val="Calibri"/>
        <family val="2"/>
      </rPr>
      <t>02</t>
    </r>
    <r>
      <rPr>
        <sz val="11"/>
        <rFont val="ＭＳ Ｐゴシック"/>
        <family val="3"/>
        <charset val="128"/>
      </rPr>
      <t>年度</t>
    </r>
    <r>
      <rPr>
        <sz val="11"/>
        <rFont val="Calibri"/>
        <family val="2"/>
      </rPr>
      <t>41</t>
    </r>
    <r>
      <rPr>
        <sz val="11"/>
        <rFont val="ＭＳ Ｐゴシック"/>
        <family val="3"/>
        <charset val="128"/>
      </rPr>
      <t>佐賀県</t>
    </r>
  </si>
  <si>
    <t>42長崎県</t>
  </si>
  <si>
    <r>
      <t>令和</t>
    </r>
    <r>
      <rPr>
        <sz val="11"/>
        <rFont val="Calibri"/>
        <family val="2"/>
      </rPr>
      <t>02</t>
    </r>
    <r>
      <rPr>
        <sz val="11"/>
        <rFont val="ＭＳ Ｐゴシック"/>
        <family val="3"/>
        <charset val="128"/>
      </rPr>
      <t>年度</t>
    </r>
    <r>
      <rPr>
        <sz val="11"/>
        <rFont val="Calibri"/>
        <family val="2"/>
      </rPr>
      <t>42</t>
    </r>
    <r>
      <rPr>
        <sz val="11"/>
        <rFont val="ＭＳ Ｐゴシック"/>
        <family val="3"/>
        <charset val="128"/>
      </rPr>
      <t>長崎県</t>
    </r>
  </si>
  <si>
    <t>43熊本県</t>
  </si>
  <si>
    <r>
      <t>令和</t>
    </r>
    <r>
      <rPr>
        <sz val="11"/>
        <rFont val="Calibri"/>
        <family val="2"/>
      </rPr>
      <t>02</t>
    </r>
    <r>
      <rPr>
        <sz val="11"/>
        <rFont val="ＭＳ Ｐゴシック"/>
        <family val="3"/>
        <charset val="128"/>
      </rPr>
      <t>年度</t>
    </r>
    <r>
      <rPr>
        <sz val="11"/>
        <rFont val="Calibri"/>
        <family val="2"/>
      </rPr>
      <t>43</t>
    </r>
    <r>
      <rPr>
        <sz val="11"/>
        <rFont val="ＭＳ Ｐゴシック"/>
        <family val="3"/>
        <charset val="128"/>
      </rPr>
      <t>熊本県</t>
    </r>
  </si>
  <si>
    <t>44大分県</t>
  </si>
  <si>
    <r>
      <t>令和</t>
    </r>
    <r>
      <rPr>
        <sz val="11"/>
        <rFont val="Calibri"/>
        <family val="2"/>
      </rPr>
      <t>02</t>
    </r>
    <r>
      <rPr>
        <sz val="11"/>
        <rFont val="ＭＳ Ｐゴシック"/>
        <family val="3"/>
        <charset val="128"/>
      </rPr>
      <t>年度</t>
    </r>
    <r>
      <rPr>
        <sz val="11"/>
        <rFont val="Calibri"/>
        <family val="2"/>
      </rPr>
      <t>44</t>
    </r>
    <r>
      <rPr>
        <sz val="11"/>
        <rFont val="ＭＳ Ｐゴシック"/>
        <family val="3"/>
        <charset val="128"/>
      </rPr>
      <t>大分県</t>
    </r>
  </si>
  <si>
    <t>45宮崎県</t>
  </si>
  <si>
    <r>
      <t>令和</t>
    </r>
    <r>
      <rPr>
        <sz val="11"/>
        <rFont val="Calibri"/>
        <family val="2"/>
      </rPr>
      <t>02</t>
    </r>
    <r>
      <rPr>
        <sz val="11"/>
        <rFont val="ＭＳ Ｐゴシック"/>
        <family val="3"/>
        <charset val="128"/>
      </rPr>
      <t>年度</t>
    </r>
    <r>
      <rPr>
        <sz val="11"/>
        <rFont val="Calibri"/>
        <family val="2"/>
      </rPr>
      <t>45</t>
    </r>
    <r>
      <rPr>
        <sz val="11"/>
        <rFont val="ＭＳ Ｐゴシック"/>
        <family val="3"/>
        <charset val="128"/>
      </rPr>
      <t>宮崎県</t>
    </r>
  </si>
  <si>
    <t>46鹿児島県</t>
  </si>
  <si>
    <r>
      <t>令和</t>
    </r>
    <r>
      <rPr>
        <sz val="11"/>
        <rFont val="Calibri"/>
        <family val="2"/>
      </rPr>
      <t>02</t>
    </r>
    <r>
      <rPr>
        <sz val="11"/>
        <rFont val="ＭＳ Ｐゴシック"/>
        <family val="3"/>
        <charset val="128"/>
      </rPr>
      <t>年度</t>
    </r>
    <r>
      <rPr>
        <sz val="11"/>
        <rFont val="Calibri"/>
        <family val="2"/>
      </rPr>
      <t>46</t>
    </r>
    <r>
      <rPr>
        <sz val="11"/>
        <rFont val="ＭＳ Ｐゴシック"/>
        <family val="3"/>
        <charset val="128"/>
      </rPr>
      <t>鹿児島県</t>
    </r>
  </si>
  <si>
    <t>47沖縄県</t>
  </si>
  <si>
    <r>
      <t>令和</t>
    </r>
    <r>
      <rPr>
        <sz val="11"/>
        <rFont val="Calibri"/>
        <family val="2"/>
      </rPr>
      <t>02</t>
    </r>
    <r>
      <rPr>
        <sz val="11"/>
        <rFont val="ＭＳ Ｐゴシック"/>
        <family val="3"/>
        <charset val="128"/>
      </rPr>
      <t>年度</t>
    </r>
    <r>
      <rPr>
        <sz val="11"/>
        <rFont val="Calibri"/>
        <family val="2"/>
      </rPr>
      <t>47</t>
    </r>
    <r>
      <rPr>
        <sz val="11"/>
        <rFont val="ＭＳ Ｐゴシック"/>
        <family val="3"/>
        <charset val="128"/>
      </rPr>
      <t>沖縄県</t>
    </r>
  </si>
  <si>
    <t>令和02年度</t>
    <rPh sb="0" eb="2">
      <t>レイワ</t>
    </rPh>
    <rPh sb="4" eb="6">
      <t>ネンド</t>
    </rPh>
    <phoneticPr fontId="4"/>
  </si>
  <si>
    <t>■ 無　　□ 有</t>
    <rPh sb="2" eb="3">
      <t>ナシ</t>
    </rPh>
    <rPh sb="7" eb="8">
      <t>アリ</t>
    </rPh>
    <phoneticPr fontId="4"/>
  </si>
  <si>
    <t>■ 無　　　　 □ 有</t>
    <rPh sb="2" eb="3">
      <t>ナシ</t>
    </rPh>
    <rPh sb="10" eb="11">
      <t>アリ</t>
    </rPh>
    <phoneticPr fontId="4"/>
  </si>
  <si>
    <t>■該当しない　　　　　□該当</t>
    <rPh sb="1" eb="3">
      <t>ガイトウ</t>
    </rPh>
    <rPh sb="12" eb="14">
      <t>ガイトウ</t>
    </rPh>
    <phoneticPr fontId="4"/>
  </si>
  <si>
    <t>□ 無　　■ 有</t>
    <rPh sb="2" eb="3">
      <t>ナシ</t>
    </rPh>
    <rPh sb="7" eb="8">
      <t>アリ</t>
    </rPh>
    <phoneticPr fontId="4"/>
  </si>
  <si>
    <t>□ 無　　　　 ■ 有</t>
    <rPh sb="2" eb="3">
      <t>ナシ</t>
    </rPh>
    <rPh sb="10" eb="11">
      <t>アリ</t>
    </rPh>
    <phoneticPr fontId="4"/>
  </si>
  <si>
    <t>□該当しない　　　　　■該当</t>
    <rPh sb="1" eb="3">
      <t>ガイトウ</t>
    </rPh>
    <rPh sb="12" eb="14">
      <t>ガイトウ</t>
    </rPh>
    <phoneticPr fontId="4"/>
  </si>
  <si>
    <t>■該当する　　　　□該当しない</t>
    <rPh sb="1" eb="3">
      <t>ガイトウ</t>
    </rPh>
    <rPh sb="10" eb="12">
      <t>ガイトウ</t>
    </rPh>
    <phoneticPr fontId="4"/>
  </si>
  <si>
    <t>□該当する　　　　■該当しない</t>
    <rPh sb="1" eb="3">
      <t>ガイトウ</t>
    </rPh>
    <rPh sb="10" eb="12">
      <t>ガイトウ</t>
    </rPh>
    <phoneticPr fontId="4"/>
  </si>
  <si>
    <t>■□</t>
    <phoneticPr fontId="4"/>
  </si>
  <si>
    <t>□■</t>
    <phoneticPr fontId="4"/>
  </si>
  <si>
    <t>○</t>
    <phoneticPr fontId="4"/>
  </si>
  <si>
    <t xml:space="preserve">○　　　 </t>
    <phoneticPr fontId="4"/>
  </si>
  <si>
    <t>　      ○</t>
    <phoneticPr fontId="4"/>
  </si>
  <si>
    <t>□</t>
    <phoneticPr fontId="4"/>
  </si>
  <si>
    <t>■</t>
    <phoneticPr fontId="4"/>
  </si>
  <si>
    <t>■ 賃金　 □ 請負</t>
    <rPh sb="2" eb="4">
      <t>チンギン</t>
    </rPh>
    <rPh sb="8" eb="10">
      <t>ウケオイ</t>
    </rPh>
    <phoneticPr fontId="4"/>
  </si>
  <si>
    <t>□ 賃金　 ■ 請負</t>
    <rPh sb="2" eb="4">
      <t>チンギン</t>
    </rPh>
    <rPh sb="8" eb="10">
      <t>ウケオイ</t>
    </rPh>
    <phoneticPr fontId="4"/>
  </si>
  <si>
    <t>□ 賃金　 □ 請負</t>
    <rPh sb="2" eb="4">
      <t>チンギン</t>
    </rPh>
    <rPh sb="8" eb="10">
      <t>ウケオイ</t>
    </rPh>
    <phoneticPr fontId="4"/>
  </si>
  <si>
    <t>労務費内訳書</t>
    <rPh sb="0" eb="3">
      <t>ロウムヒ</t>
    </rPh>
    <rPh sb="3" eb="6">
      <t>ウチワケショ</t>
    </rPh>
    <phoneticPr fontId="14"/>
  </si>
  <si>
    <t>％</t>
    <phoneticPr fontId="14"/>
  </si>
  <si>
    <t>-</t>
  </si>
  <si>
    <t>□　4週8休　　　□　4週7休　　　□　4週6休</t>
    <rPh sb="3" eb="4">
      <t>シュウ</t>
    </rPh>
    <rPh sb="5" eb="6">
      <t>キュウ</t>
    </rPh>
    <rPh sb="12" eb="13">
      <t>シュウ</t>
    </rPh>
    <rPh sb="14" eb="15">
      <t>キュウ</t>
    </rPh>
    <rPh sb="21" eb="22">
      <t>シュウ</t>
    </rPh>
    <rPh sb="23" eb="24">
      <t>キュウ</t>
    </rPh>
    <phoneticPr fontId="4"/>
  </si>
  <si>
    <t>■　4週8休　　　□　4週7休　　　□　4週6休</t>
    <rPh sb="3" eb="4">
      <t>シュウ</t>
    </rPh>
    <rPh sb="5" eb="6">
      <t>キュウ</t>
    </rPh>
    <rPh sb="12" eb="13">
      <t>シュウ</t>
    </rPh>
    <rPh sb="14" eb="15">
      <t>キュウ</t>
    </rPh>
    <rPh sb="21" eb="22">
      <t>シュウ</t>
    </rPh>
    <rPh sb="23" eb="24">
      <t>キュウ</t>
    </rPh>
    <phoneticPr fontId="4"/>
  </si>
  <si>
    <t>□　4週8休　　　■　4週7休　　　□　4週6休</t>
    <rPh sb="3" eb="4">
      <t>シュウ</t>
    </rPh>
    <rPh sb="5" eb="6">
      <t>キュウ</t>
    </rPh>
    <rPh sb="12" eb="13">
      <t>シュウ</t>
    </rPh>
    <rPh sb="14" eb="15">
      <t>キュウ</t>
    </rPh>
    <rPh sb="21" eb="22">
      <t>シュウ</t>
    </rPh>
    <rPh sb="23" eb="24">
      <t>キュウ</t>
    </rPh>
    <phoneticPr fontId="4"/>
  </si>
  <si>
    <t>□　4週8休　　　□　4週7休　　　■　4週6休</t>
    <rPh sb="3" eb="4">
      <t>シュウ</t>
    </rPh>
    <rPh sb="5" eb="6">
      <t>キュウ</t>
    </rPh>
    <rPh sb="12" eb="13">
      <t>シュウ</t>
    </rPh>
    <rPh sb="14" eb="15">
      <t>キュウ</t>
    </rPh>
    <rPh sb="21" eb="22">
      <t>シュウ</t>
    </rPh>
    <rPh sb="23" eb="24">
      <t>キュウ</t>
    </rPh>
    <phoneticPr fontId="4"/>
  </si>
  <si>
    <t>□　週休2日</t>
    <rPh sb="2" eb="4">
      <t>シュウキュウ</t>
    </rPh>
    <rPh sb="5" eb="6">
      <t>ニチ</t>
    </rPh>
    <phoneticPr fontId="4"/>
  </si>
  <si>
    <t>■　週休2日</t>
    <rPh sb="2" eb="4">
      <t>シュウキュウ</t>
    </rPh>
    <rPh sb="5" eb="6">
      <t>ニチ</t>
    </rPh>
    <phoneticPr fontId="4"/>
  </si>
  <si>
    <t>□　「休日確保評価型（週休2日制確保）」試行工事である。　　　　　　　　■　「休日確保評価型（週休2日制確保）」試行工事ではない。</t>
    <rPh sb="3" eb="5">
      <t>キュウジツ</t>
    </rPh>
    <rPh sb="5" eb="7">
      <t>カクホ</t>
    </rPh>
    <rPh sb="7" eb="9">
      <t>ヒョウカ</t>
    </rPh>
    <rPh sb="9" eb="10">
      <t>ガタ</t>
    </rPh>
    <rPh sb="11" eb="13">
      <t>シュウキュウ</t>
    </rPh>
    <rPh sb="14" eb="15">
      <t>ニチ</t>
    </rPh>
    <rPh sb="15" eb="16">
      <t>セイ</t>
    </rPh>
    <rPh sb="16" eb="18">
      <t>カクホ</t>
    </rPh>
    <rPh sb="20" eb="22">
      <t>シコウ</t>
    </rPh>
    <rPh sb="22" eb="24">
      <t>コウジ</t>
    </rPh>
    <rPh sb="39" eb="41">
      <t>キュウジツ</t>
    </rPh>
    <rPh sb="41" eb="43">
      <t>カクホ</t>
    </rPh>
    <rPh sb="43" eb="45">
      <t>ヒョウカ</t>
    </rPh>
    <rPh sb="45" eb="46">
      <t>ガタ</t>
    </rPh>
    <rPh sb="56" eb="58">
      <t>シコウ</t>
    </rPh>
    <phoneticPr fontId="4"/>
  </si>
  <si>
    <t>■　「休日確保評価型（週休2日制確保）」試行工事である。　　　　　　　　□　「休日確保評価型（週休2日制確保）」試行工事ではない。</t>
    <rPh sb="3" eb="5">
      <t>キュウジツ</t>
    </rPh>
    <rPh sb="5" eb="7">
      <t>カクホ</t>
    </rPh>
    <rPh sb="7" eb="9">
      <t>ヒョウカ</t>
    </rPh>
    <rPh sb="9" eb="10">
      <t>ガタ</t>
    </rPh>
    <rPh sb="11" eb="13">
      <t>シュウキュウ</t>
    </rPh>
    <rPh sb="14" eb="15">
      <t>ニチ</t>
    </rPh>
    <rPh sb="15" eb="16">
      <t>セイ</t>
    </rPh>
    <rPh sb="16" eb="18">
      <t>カクホ</t>
    </rPh>
    <rPh sb="20" eb="22">
      <t>シコウ</t>
    </rPh>
    <rPh sb="22" eb="24">
      <t>コウジ</t>
    </rPh>
    <rPh sb="39" eb="41">
      <t>キュウジツ</t>
    </rPh>
    <rPh sb="41" eb="43">
      <t>カクホ</t>
    </rPh>
    <rPh sb="43" eb="45">
      <t>ヒョウカ</t>
    </rPh>
    <rPh sb="45" eb="46">
      <t>ガタ</t>
    </rPh>
    <rPh sb="56" eb="58">
      <t>シコウ</t>
    </rPh>
    <phoneticPr fontId="4"/>
  </si>
  <si>
    <t>■不要　　　 □要</t>
    <rPh sb="1" eb="3">
      <t>フヨウ</t>
    </rPh>
    <rPh sb="8" eb="9">
      <t>ヨウ</t>
    </rPh>
    <phoneticPr fontId="4"/>
  </si>
  <si>
    <t>□不要　　　 ■要</t>
    <rPh sb="1" eb="3">
      <t>フヨウ</t>
    </rPh>
    <rPh sb="8" eb="9">
      <t>ヨウ</t>
    </rPh>
    <phoneticPr fontId="4"/>
  </si>
  <si>
    <t>□ 無償 　□ 有償</t>
    <rPh sb="2" eb="4">
      <t>ムショウ</t>
    </rPh>
    <rPh sb="8" eb="10">
      <t>ユウショウ</t>
    </rPh>
    <phoneticPr fontId="4"/>
  </si>
  <si>
    <t>■ 無償 　□ 有償</t>
    <rPh sb="2" eb="4">
      <t>ムショウ</t>
    </rPh>
    <rPh sb="8" eb="10">
      <t>ユウショウ</t>
    </rPh>
    <phoneticPr fontId="4"/>
  </si>
  <si>
    <t>□ 無償 　■ 有償</t>
    <rPh sb="2" eb="4">
      <t>ムショウ</t>
    </rPh>
    <rPh sb="8" eb="10">
      <t>ユウショウ</t>
    </rPh>
    <phoneticPr fontId="4"/>
  </si>
  <si>
    <t>工事を施工しない日
又は時間帯</t>
    <rPh sb="0" eb="2">
      <t>コウジ</t>
    </rPh>
    <rPh sb="3" eb="5">
      <t>セコウ</t>
    </rPh>
    <rPh sb="8" eb="9">
      <t>ヒ</t>
    </rPh>
    <rPh sb="10" eb="11">
      <t>マタ</t>
    </rPh>
    <rPh sb="12" eb="15">
      <t>ジカンタイ</t>
    </rPh>
    <phoneticPr fontId="4"/>
  </si>
  <si>
    <t>時間帯</t>
    <rPh sb="0" eb="3">
      <t>ジカンタイ</t>
    </rPh>
    <phoneticPr fontId="4"/>
  </si>
  <si>
    <t>※例外</t>
    <rPh sb="1" eb="3">
      <t>レイガイ</t>
    </rPh>
    <phoneticPr fontId="4"/>
  </si>
  <si>
    <t>■無　□有</t>
    <rPh sb="1" eb="2">
      <t>ナシ</t>
    </rPh>
    <rPh sb="4" eb="5">
      <t>アリ</t>
    </rPh>
    <phoneticPr fontId="4"/>
  </si>
  <si>
    <t>□無　■有</t>
    <rPh sb="1" eb="2">
      <t>ナシ</t>
    </rPh>
    <rPh sb="4" eb="5">
      <t>アリ</t>
    </rPh>
    <phoneticPr fontId="4"/>
  </si>
  <si>
    <t>１．</t>
    <phoneticPr fontId="14"/>
  </si>
  <si>
    <t>見積書ファイルは、見積書サンプル・見積書（正）・見積書（控）・見積内訳書・労務費内訳書　の5つのシートで構成されています</t>
    <rPh sb="9" eb="12">
      <t>ミツモリショ</t>
    </rPh>
    <rPh sb="37" eb="40">
      <t>ロウムヒ</t>
    </rPh>
    <rPh sb="40" eb="43">
      <t>ウチワケショ</t>
    </rPh>
    <phoneticPr fontId="14"/>
  </si>
  <si>
    <t>＜</t>
    <phoneticPr fontId="14"/>
  </si>
  <si>
    <t>１－（１）</t>
    <phoneticPr fontId="14"/>
  </si>
  <si>
    <t>見積書（正）シート作成要領</t>
    <rPh sb="0" eb="3">
      <t>ミツモリショ</t>
    </rPh>
    <rPh sb="4" eb="5">
      <t>セイ</t>
    </rPh>
    <rPh sb="9" eb="11">
      <t>サクセイ</t>
    </rPh>
    <rPh sb="11" eb="13">
      <t>ヨウリョウ</t>
    </rPh>
    <phoneticPr fontId="14"/>
  </si>
  <si>
    <t>＞</t>
    <phoneticPr fontId="14"/>
  </si>
  <si>
    <t>・⑪は任意の見積もり番号を入力して下さい。</t>
    <rPh sb="3" eb="5">
      <t>ニンイ</t>
    </rPh>
    <rPh sb="6" eb="8">
      <t>ミツ</t>
    </rPh>
    <rPh sb="10" eb="12">
      <t>バンゴウ</t>
    </rPh>
    <rPh sb="13" eb="15">
      <t>ニュウリョク</t>
    </rPh>
    <rPh sb="17" eb="18">
      <t>クダ</t>
    </rPh>
    <phoneticPr fontId="14"/>
  </si>
  <si>
    <t>・⑫の取引先Noが不明な場合は、お問い合わせの上、必ず入力して下さい。</t>
    <rPh sb="3" eb="6">
      <t>トリヒキサキ</t>
    </rPh>
    <rPh sb="9" eb="11">
      <t>フメイ</t>
    </rPh>
    <rPh sb="12" eb="14">
      <t>バアイ</t>
    </rPh>
    <rPh sb="17" eb="18">
      <t>ト</t>
    </rPh>
    <rPh sb="19" eb="20">
      <t>ア</t>
    </rPh>
    <rPh sb="23" eb="24">
      <t>ウエ</t>
    </rPh>
    <rPh sb="25" eb="26">
      <t>カナラ</t>
    </rPh>
    <rPh sb="27" eb="29">
      <t>ニュウリョク</t>
    </rPh>
    <rPh sb="31" eb="32">
      <t>クダ</t>
    </rPh>
    <phoneticPr fontId="14"/>
  </si>
  <si>
    <t>・⑬には、貴社の「健康保険」「厚生年金保険」「雇用保険」の加入状況を「加入」「未加入」「適用除外」のいずれか該当するものを必ず選択してください。</t>
    <rPh sb="5" eb="7">
      <t>キシャ</t>
    </rPh>
    <rPh sb="9" eb="11">
      <t>ケンコウ</t>
    </rPh>
    <rPh sb="11" eb="13">
      <t>ホケン</t>
    </rPh>
    <rPh sb="15" eb="17">
      <t>コウセイ</t>
    </rPh>
    <rPh sb="17" eb="19">
      <t>ネンキン</t>
    </rPh>
    <rPh sb="19" eb="21">
      <t>ホケン</t>
    </rPh>
    <rPh sb="23" eb="25">
      <t>コヨウ</t>
    </rPh>
    <rPh sb="25" eb="27">
      <t>ホケン</t>
    </rPh>
    <rPh sb="29" eb="31">
      <t>カニュウ</t>
    </rPh>
    <rPh sb="31" eb="33">
      <t>ジョウキョウ</t>
    </rPh>
    <rPh sb="35" eb="37">
      <t>カニュウ</t>
    </rPh>
    <rPh sb="39" eb="42">
      <t>ミカニュウ</t>
    </rPh>
    <rPh sb="44" eb="46">
      <t>テキヨウ</t>
    </rPh>
    <rPh sb="46" eb="48">
      <t>ジョガイ</t>
    </rPh>
    <rPh sb="54" eb="56">
      <t>ガイトウ</t>
    </rPh>
    <rPh sb="61" eb="62">
      <t>カナラ</t>
    </rPh>
    <rPh sb="63" eb="65">
      <t>センタク</t>
    </rPh>
    <phoneticPr fontId="14"/>
  </si>
  <si>
    <t>１－（２）</t>
    <phoneticPr fontId="14"/>
  </si>
  <si>
    <t>見積書（控）シート作成要領</t>
    <rPh sb="0" eb="3">
      <t>ミツモリショ</t>
    </rPh>
    <rPh sb="4" eb="5">
      <t>ヒカ</t>
    </rPh>
    <rPh sb="9" eb="11">
      <t>サクセイ</t>
    </rPh>
    <rPh sb="11" eb="13">
      <t>ヨウリョウ</t>
    </rPh>
    <phoneticPr fontId="14"/>
  </si>
  <si>
    <t>＞</t>
    <phoneticPr fontId="14"/>
  </si>
  <si>
    <t>＜</t>
    <phoneticPr fontId="14"/>
  </si>
  <si>
    <t>１－（３）</t>
    <phoneticPr fontId="14"/>
  </si>
  <si>
    <t>見積内訳書シート作成要領</t>
    <rPh sb="0" eb="2">
      <t>ミツモリ</t>
    </rPh>
    <rPh sb="2" eb="5">
      <t>ウチワケショ</t>
    </rPh>
    <rPh sb="8" eb="10">
      <t>サクセイ</t>
    </rPh>
    <rPh sb="10" eb="12">
      <t>ヨウリョウ</t>
    </rPh>
    <phoneticPr fontId="14"/>
  </si>
  <si>
    <t>１－（４）</t>
    <phoneticPr fontId="14"/>
  </si>
  <si>
    <t>労務費内訳書シート作成要領</t>
    <rPh sb="0" eb="3">
      <t>ロウムヒ</t>
    </rPh>
    <rPh sb="3" eb="6">
      <t>ウチワケショ</t>
    </rPh>
    <rPh sb="9" eb="11">
      <t>サクセイ</t>
    </rPh>
    <rPh sb="11" eb="13">
      <t>ヨウリョウ</t>
    </rPh>
    <phoneticPr fontId="14"/>
  </si>
  <si>
    <t>・作業員種別毎に記載して下さい。</t>
    <rPh sb="1" eb="4">
      <t>サギョウイン</t>
    </rPh>
    <rPh sb="4" eb="6">
      <t>シュベツ</t>
    </rPh>
    <rPh sb="6" eb="7">
      <t>ゴト</t>
    </rPh>
    <rPh sb="8" eb="10">
      <t>キサイ</t>
    </rPh>
    <rPh sb="12" eb="13">
      <t>クダ</t>
    </rPh>
    <phoneticPr fontId="14"/>
  </si>
  <si>
    <t>・作成に際しては、「労務費内訳書記入例」シートをご参照ください。</t>
    <rPh sb="1" eb="3">
      <t>サクセイ</t>
    </rPh>
    <rPh sb="4" eb="5">
      <t>サイ</t>
    </rPh>
    <rPh sb="10" eb="13">
      <t>ロウムヒ</t>
    </rPh>
    <rPh sb="13" eb="16">
      <t>ウチワケショ</t>
    </rPh>
    <rPh sb="16" eb="18">
      <t>キニュウ</t>
    </rPh>
    <rPh sb="18" eb="19">
      <t>レイ</t>
    </rPh>
    <rPh sb="25" eb="27">
      <t>サンショウ</t>
    </rPh>
    <phoneticPr fontId="14"/>
  </si>
  <si>
    <t>２．</t>
    <phoneticPr fontId="14"/>
  </si>
  <si>
    <t>印刷方法</t>
    <rPh sb="0" eb="2">
      <t>インサツ</t>
    </rPh>
    <rPh sb="2" eb="4">
      <t>ホウホウ</t>
    </rPh>
    <phoneticPr fontId="14"/>
  </si>
  <si>
    <t>３．</t>
    <phoneticPr fontId="14"/>
  </si>
  <si>
    <t>その他</t>
    <rPh sb="2" eb="3">
      <t>タ</t>
    </rPh>
    <phoneticPr fontId="14"/>
  </si>
  <si>
    <t>・見積提出する工事が2014年8月1日以降に入札公告された公共工事である場合、必ず各社会保険への加入を証明する書類（例：健康保険領収書、</t>
    <rPh sb="1" eb="3">
      <t>ミツモリ</t>
    </rPh>
    <rPh sb="3" eb="5">
      <t>テイシュツ</t>
    </rPh>
    <rPh sb="7" eb="9">
      <t>コウジ</t>
    </rPh>
    <rPh sb="39" eb="40">
      <t>カナラ</t>
    </rPh>
    <phoneticPr fontId="14"/>
  </si>
  <si>
    <t>　厚生年金納入告知書・納付書・領収証書、労働保険概算・確定保険料申告書等の写し）を見積書に添付してください。</t>
    <phoneticPr fontId="14"/>
  </si>
  <si>
    <t>⑪見積No.</t>
    <rPh sb="1" eb="3">
      <t>ミツモリ</t>
    </rPh>
    <phoneticPr fontId="14"/>
  </si>
  <si>
    <t>⑫取引先No.</t>
    <rPh sb="1" eb="4">
      <t>トリヒキサキ</t>
    </rPh>
    <phoneticPr fontId="14"/>
  </si>
  <si>
    <t>Ｔ</t>
  </si>
  <si>
    <t>0000001</t>
    <phoneticPr fontId="14"/>
  </si>
  <si>
    <t>②見積総額</t>
    <rPh sb="1" eb="3">
      <t>ミツモリ</t>
    </rPh>
    <rPh sb="3" eb="5">
      <t>ソウガク</t>
    </rPh>
    <phoneticPr fontId="14"/>
  </si>
  <si>
    <t>③工事価格</t>
    <rPh sb="1" eb="3">
      <t>コウジ</t>
    </rPh>
    <rPh sb="3" eb="5">
      <t>カカク</t>
    </rPh>
    <phoneticPr fontId="14"/>
  </si>
  <si>
    <t>④</t>
    <phoneticPr fontId="14"/>
  </si>
  <si>
    <t>消　 費 　税 　額</t>
    <rPh sb="9" eb="10">
      <t>ガク</t>
    </rPh>
    <phoneticPr fontId="14"/>
  </si>
  <si>
    <t>税 率【</t>
    <rPh sb="0" eb="1">
      <t>ゼイ</t>
    </rPh>
    <rPh sb="2" eb="3">
      <t>リツ</t>
    </rPh>
    <phoneticPr fontId="14"/>
  </si>
  <si>
    <t>】%</t>
    <phoneticPr fontId="14"/>
  </si>
  <si>
    <t>⑤工事名</t>
    <rPh sb="1" eb="4">
      <t>コウジメイ</t>
    </rPh>
    <phoneticPr fontId="14"/>
  </si>
  <si>
    <t>（仮称）有明港浚渫工事の内、浚渫工事</t>
    <rPh sb="1" eb="3">
      <t>カショウ</t>
    </rPh>
    <rPh sb="4" eb="6">
      <t>アリアケ</t>
    </rPh>
    <rPh sb="6" eb="7">
      <t>コウ</t>
    </rPh>
    <rPh sb="7" eb="9">
      <t>シュンセツ</t>
    </rPh>
    <rPh sb="9" eb="11">
      <t>コウジ</t>
    </rPh>
    <rPh sb="12" eb="13">
      <t>ウチ</t>
    </rPh>
    <rPh sb="14" eb="16">
      <t>シュンセツ</t>
    </rPh>
    <rPh sb="16" eb="18">
      <t>コウジ</t>
    </rPh>
    <phoneticPr fontId="14"/>
  </si>
  <si>
    <t>⑥工事場所</t>
    <rPh sb="1" eb="3">
      <t>コウジ</t>
    </rPh>
    <rPh sb="3" eb="5">
      <t>バショ</t>
    </rPh>
    <phoneticPr fontId="14"/>
  </si>
  <si>
    <t>東京都江東区有明○－○－○</t>
    <phoneticPr fontId="14"/>
  </si>
  <si>
    <t>⑨工期</t>
    <rPh sb="1" eb="3">
      <t>コウキ</t>
    </rPh>
    <phoneticPr fontId="14"/>
  </si>
  <si>
    <t>～</t>
    <phoneticPr fontId="14"/>
  </si>
  <si>
    <t>⑦担当事務所</t>
    <rPh sb="1" eb="3">
      <t>タントウ</t>
    </rPh>
    <rPh sb="3" eb="6">
      <t>ジムショ</t>
    </rPh>
    <phoneticPr fontId="14"/>
  </si>
  <si>
    <t>有明港浚渫</t>
    <rPh sb="0" eb="2">
      <t>アリアケ</t>
    </rPh>
    <rPh sb="2" eb="3">
      <t>ミナト</t>
    </rPh>
    <rPh sb="3" eb="5">
      <t>シュンセツ</t>
    </rPh>
    <phoneticPr fontId="14"/>
  </si>
  <si>
    <t>⑩労災保険</t>
    <rPh sb="1" eb="3">
      <t>ロウサイ</t>
    </rPh>
    <rPh sb="3" eb="5">
      <t>ホケン</t>
    </rPh>
    <phoneticPr fontId="14"/>
  </si>
  <si>
    <t>⑧支払条件</t>
    <rPh sb="1" eb="3">
      <t>シハライ</t>
    </rPh>
    <rPh sb="3" eb="5">
      <t>ジョウケン</t>
    </rPh>
    <phoneticPr fontId="14"/>
  </si>
  <si>
    <t>■出 来 高 払　□ 竣　工　払　□ 取　下　払</t>
    <rPh sb="1" eb="2">
      <t>デ</t>
    </rPh>
    <rPh sb="3" eb="4">
      <t>キ</t>
    </rPh>
    <rPh sb="5" eb="6">
      <t>タカ</t>
    </rPh>
    <rPh sb="7" eb="8">
      <t>バラ</t>
    </rPh>
    <rPh sb="11" eb="12">
      <t>シュン</t>
    </rPh>
    <rPh sb="13" eb="14">
      <t>コウ</t>
    </rPh>
    <rPh sb="15" eb="16">
      <t>ハラ</t>
    </rPh>
    <rPh sb="19" eb="20">
      <t>ト</t>
    </rPh>
    <rPh sb="21" eb="22">
      <t>サ</t>
    </rPh>
    <rPh sb="23" eb="24">
      <t>ハラ</t>
    </rPh>
    <phoneticPr fontId="14"/>
  </si>
  <si>
    <t>％</t>
    <phoneticPr fontId="14"/>
  </si>
  <si>
    <t>(</t>
    <phoneticPr fontId="14"/>
  </si>
  <si>
    <t>)</t>
    <phoneticPr fontId="14"/>
  </si>
  <si>
    <t>本見積書は、貴社見積条件書による。
見積書には社会保険にかかる費用を含んでいます。</t>
    <phoneticPr fontId="14"/>
  </si>
  <si>
    <t xml:space="preserve">     社会保険加入状況記入欄
     （加入・未加入・適用除外）</t>
    <rPh sb="5" eb="7">
      <t>シャカイ</t>
    </rPh>
    <rPh sb="7" eb="9">
      <t>ホケン</t>
    </rPh>
    <rPh sb="9" eb="11">
      <t>カニュウ</t>
    </rPh>
    <rPh sb="11" eb="13">
      <t>ジョウキョウ</t>
    </rPh>
    <rPh sb="13" eb="15">
      <t>キニュウ</t>
    </rPh>
    <rPh sb="15" eb="16">
      <t>ラン</t>
    </rPh>
    <rPh sb="23" eb="25">
      <t>カニュウ</t>
    </rPh>
    <rPh sb="26" eb="29">
      <t>ミカニュウ</t>
    </rPh>
    <rPh sb="30" eb="32">
      <t>テキヨウ</t>
    </rPh>
    <rPh sb="32" eb="34">
      <t>ジョガイ</t>
    </rPh>
    <phoneticPr fontId="14"/>
  </si>
  <si>
    <t>A</t>
    <phoneticPr fontId="14"/>
  </si>
  <si>
    <t>Ｔ</t>
    <phoneticPr fontId="14"/>
  </si>
  <si>
    <t>-</t>
    <phoneticPr fontId="14"/>
  </si>
  <si>
    <t>－</t>
    <phoneticPr fontId="14"/>
  </si>
  <si>
    <t>② 元請閉所目標：４週７閉所　当社休暇取得目標：４週７休＋１交代休（８休/月）</t>
    <phoneticPr fontId="14"/>
  </si>
  <si>
    <t>④ 元請閉所目標：４週６閉所　当社休暇取得目標：４週６休＋２交代休（８休/月）</t>
    <phoneticPr fontId="14"/>
  </si>
  <si>
    <t>⑤ 元請閉所目標：４週６閉所　当社休暇取得目標：４週６休＋１交代休（７休/月）</t>
    <phoneticPr fontId="14"/>
  </si>
  <si>
    <t>⑦ 元請閉所目標：４週５閉所　当社休暇取得目標：４週５休＋３交代休（８休/月）</t>
    <phoneticPr fontId="14"/>
  </si>
  <si>
    <t>⑧ 元請閉所目標：４週５閉所　当社休暇取得目標：４週５休＋２交代休（７休/月）</t>
    <phoneticPr fontId="14"/>
  </si>
  <si>
    <t>⑨ 元請閉所目標：４週５閉所　当社休暇取得目標：４週５休＋１交代休（６休/月）</t>
    <phoneticPr fontId="14"/>
  </si>
  <si>
    <t>⑩ 元請閉所目標：４週４閉所　当社休暇取得目標：４週４休＋４交代休（８休/月）</t>
    <phoneticPr fontId="14"/>
  </si>
  <si>
    <t>－</t>
    <phoneticPr fontId="14"/>
  </si>
  <si>
    <t>⑪ 元請閉所目標：４週４閉所　当社休暇取得目標：４週４休＋３交代休（７休/月）</t>
    <phoneticPr fontId="14"/>
  </si>
  <si>
    <t>⑫ 元請閉所目標：４週４閉所　当社休暇取得目標：４週４休＋２交代休（６休/月）</t>
    <phoneticPr fontId="14"/>
  </si>
  <si>
    <t>⑭　工事を施工しない日
又は時間帯</t>
    <rPh sb="2" eb="4">
      <t>コウジ</t>
    </rPh>
    <rPh sb="5" eb="7">
      <t>セコウ</t>
    </rPh>
    <rPh sb="10" eb="11">
      <t>ヒ</t>
    </rPh>
    <rPh sb="12" eb="13">
      <t>マタ</t>
    </rPh>
    <rPh sb="14" eb="17">
      <t>ジカンタイ</t>
    </rPh>
    <phoneticPr fontId="4"/>
  </si>
  <si>
    <t>・⑭には、見積依頼・条件書の記載内容を転記して下さい。</t>
    <rPh sb="5" eb="7">
      <t>ミツモリ</t>
    </rPh>
    <rPh sb="7" eb="9">
      <t>イライ</t>
    </rPh>
    <rPh sb="10" eb="13">
      <t>ジョウケンショ</t>
    </rPh>
    <rPh sb="14" eb="16">
      <t>キサイ</t>
    </rPh>
    <rPh sb="16" eb="18">
      <t>ナイヨウ</t>
    </rPh>
    <rPh sb="19" eb="21">
      <t>テンキ</t>
    </rPh>
    <rPh sb="23" eb="24">
      <t>クダ</t>
    </rPh>
    <phoneticPr fontId="14"/>
  </si>
  <si>
    <t>・①は日付を入力して下さい。</t>
    <rPh sb="3" eb="5">
      <t>ヒヅケ</t>
    </rPh>
    <rPh sb="6" eb="8">
      <t>ニュウリョク</t>
    </rPh>
    <rPh sb="10" eb="11">
      <t>クダ</t>
    </rPh>
    <phoneticPr fontId="14"/>
  </si>
  <si>
    <t>・②～④は、見積内訳書より自動計算で設定していますので数字等を入力しないで下さい。</t>
    <rPh sb="6" eb="8">
      <t>ミツモリ</t>
    </rPh>
    <rPh sb="8" eb="11">
      <t>ウチワケショ</t>
    </rPh>
    <rPh sb="13" eb="15">
      <t>ジドウ</t>
    </rPh>
    <rPh sb="15" eb="17">
      <t>ケイサン</t>
    </rPh>
    <rPh sb="18" eb="20">
      <t>セッテイ</t>
    </rPh>
    <rPh sb="27" eb="29">
      <t>スウジ</t>
    </rPh>
    <rPh sb="29" eb="30">
      <t>トウ</t>
    </rPh>
    <rPh sb="31" eb="33">
      <t>ニュウリョク</t>
    </rPh>
    <rPh sb="37" eb="38">
      <t>クダ</t>
    </rPh>
    <phoneticPr fontId="14"/>
  </si>
  <si>
    <t>　但し、④の税率は該当するものを選択して下さい。</t>
    <rPh sb="1" eb="2">
      <t>タダ</t>
    </rPh>
    <rPh sb="6" eb="8">
      <t>ゼイリツ</t>
    </rPh>
    <rPh sb="9" eb="11">
      <t>ガイトウ</t>
    </rPh>
    <rPh sb="16" eb="18">
      <t>センタク</t>
    </rPh>
    <rPh sb="20" eb="21">
      <t>クダ</t>
    </rPh>
    <phoneticPr fontId="14"/>
  </si>
  <si>
    <t>・⑤～⑦は、それぞれ必要事項を入力して下さい。</t>
    <rPh sb="10" eb="12">
      <t>ヒツヨウ</t>
    </rPh>
    <rPh sb="12" eb="14">
      <t>ジコウ</t>
    </rPh>
    <rPh sb="15" eb="17">
      <t>ニュウリョク</t>
    </rPh>
    <rPh sb="19" eb="20">
      <t>クダ</t>
    </rPh>
    <phoneticPr fontId="14"/>
  </si>
  <si>
    <t>・⑧は、選択入力になっていますので該当するものを選択して下さい。</t>
    <rPh sb="4" eb="6">
      <t>センタク</t>
    </rPh>
    <rPh sb="6" eb="8">
      <t>ニュウリョク</t>
    </rPh>
    <rPh sb="17" eb="19">
      <t>ガイトウ</t>
    </rPh>
    <rPh sb="24" eb="26">
      <t>センタク</t>
    </rPh>
    <rPh sb="28" eb="29">
      <t>クダ</t>
    </rPh>
    <phoneticPr fontId="14"/>
  </si>
  <si>
    <t>・⑨は、工期を入力して下さい。</t>
    <rPh sb="4" eb="6">
      <t>コウキ</t>
    </rPh>
    <rPh sb="7" eb="9">
      <t>ニュウリョク</t>
    </rPh>
    <rPh sb="11" eb="12">
      <t>クダ</t>
    </rPh>
    <phoneticPr fontId="14"/>
  </si>
  <si>
    <t>・⑩は、選択入力になっていますので該当するものを選択して下さい。</t>
    <rPh sb="4" eb="6">
      <t>センタク</t>
    </rPh>
    <rPh sb="6" eb="8">
      <t>ニュウリョク</t>
    </rPh>
    <rPh sb="17" eb="19">
      <t>ガイトウ</t>
    </rPh>
    <rPh sb="24" eb="26">
      <t>センタク</t>
    </rPh>
    <rPh sb="28" eb="29">
      <t>クダ</t>
    </rPh>
    <phoneticPr fontId="14"/>
  </si>
  <si>
    <t>・支給品、備考がある場合は記入願います。</t>
    <rPh sb="1" eb="4">
      <t>シキュウヒン</t>
    </rPh>
    <rPh sb="5" eb="7">
      <t>ビコウ</t>
    </rPh>
    <rPh sb="10" eb="12">
      <t>バアイ</t>
    </rPh>
    <rPh sb="13" eb="15">
      <t>キニュウ</t>
    </rPh>
    <rPh sb="15" eb="16">
      <t>ネガ</t>
    </rPh>
    <phoneticPr fontId="14"/>
  </si>
  <si>
    <t>・見積書（正）シートより全てリンクさせていますので、数字等の入力は不要です。</t>
    <rPh sb="1" eb="4">
      <t>ミツモリショ</t>
    </rPh>
    <rPh sb="5" eb="6">
      <t>セイ</t>
    </rPh>
    <rPh sb="12" eb="13">
      <t>スベ</t>
    </rPh>
    <rPh sb="26" eb="28">
      <t>スウジ</t>
    </rPh>
    <rPh sb="28" eb="29">
      <t>トウ</t>
    </rPh>
    <rPh sb="30" eb="32">
      <t>ニュウリョク</t>
    </rPh>
    <rPh sb="33" eb="35">
      <t>フヨウ</t>
    </rPh>
    <phoneticPr fontId="14"/>
  </si>
  <si>
    <t>・名称・摘要・単位等の必要事項を入力して下さい。</t>
    <rPh sb="1" eb="3">
      <t>メイショウ</t>
    </rPh>
    <rPh sb="4" eb="6">
      <t>テキヨウ</t>
    </rPh>
    <rPh sb="7" eb="9">
      <t>タンイ</t>
    </rPh>
    <rPh sb="9" eb="10">
      <t>トウ</t>
    </rPh>
    <rPh sb="11" eb="13">
      <t>ヒツヨウ</t>
    </rPh>
    <rPh sb="13" eb="15">
      <t>ジコウ</t>
    </rPh>
    <rPh sb="16" eb="18">
      <t>ニュウリョク</t>
    </rPh>
    <rPh sb="20" eb="21">
      <t>クダ</t>
    </rPh>
    <phoneticPr fontId="14"/>
  </si>
  <si>
    <t>・数量・単価はそれぞれ入力して下さい（金額は自動計算）。一式計上の場合は、数量「１」、単価「該当金額」を入力して下さい。</t>
    <rPh sb="1" eb="3">
      <t>スウリョウ</t>
    </rPh>
    <rPh sb="4" eb="6">
      <t>タンカ</t>
    </rPh>
    <rPh sb="11" eb="13">
      <t>ニュウリョク</t>
    </rPh>
    <rPh sb="15" eb="16">
      <t>クダ</t>
    </rPh>
    <rPh sb="19" eb="21">
      <t>キンガク</t>
    </rPh>
    <rPh sb="22" eb="24">
      <t>ジドウ</t>
    </rPh>
    <rPh sb="24" eb="26">
      <t>ケイサン</t>
    </rPh>
    <rPh sb="28" eb="29">
      <t>イチ</t>
    </rPh>
    <rPh sb="29" eb="30">
      <t>シキ</t>
    </rPh>
    <rPh sb="30" eb="32">
      <t>ケイジョウ</t>
    </rPh>
    <rPh sb="33" eb="35">
      <t>バアイ</t>
    </rPh>
    <rPh sb="37" eb="39">
      <t>スウリョウ</t>
    </rPh>
    <rPh sb="43" eb="45">
      <t>タンカ</t>
    </rPh>
    <rPh sb="46" eb="48">
      <t>ガイトウ</t>
    </rPh>
    <rPh sb="48" eb="50">
      <t>キンガク</t>
    </rPh>
    <rPh sb="52" eb="54">
      <t>ニュウリョク</t>
    </rPh>
    <rPh sb="56" eb="57">
      <t>クダ</t>
    </rPh>
    <phoneticPr fontId="14"/>
  </si>
  <si>
    <t>・ページ数に過不足がある場合または工種ごとで小計を設定されたい場合は、御社で行の挿入・削除・数式設定等の調整を行って下さい。</t>
    <rPh sb="4" eb="5">
      <t>スウ</t>
    </rPh>
    <rPh sb="6" eb="9">
      <t>カブソク</t>
    </rPh>
    <rPh sb="12" eb="14">
      <t>バアイ</t>
    </rPh>
    <rPh sb="17" eb="19">
      <t>コウシュ</t>
    </rPh>
    <rPh sb="22" eb="24">
      <t>ショウケイ</t>
    </rPh>
    <rPh sb="25" eb="27">
      <t>セッテイ</t>
    </rPh>
    <rPh sb="31" eb="33">
      <t>バアイ</t>
    </rPh>
    <rPh sb="35" eb="37">
      <t>オンシャ</t>
    </rPh>
    <rPh sb="38" eb="39">
      <t>ギョウ</t>
    </rPh>
    <rPh sb="40" eb="42">
      <t>ソウニュウ</t>
    </rPh>
    <rPh sb="43" eb="45">
      <t>サクジョ</t>
    </rPh>
    <rPh sb="46" eb="48">
      <t>スウシキ</t>
    </rPh>
    <rPh sb="48" eb="50">
      <t>セッテイ</t>
    </rPh>
    <rPh sb="50" eb="51">
      <t>トウ</t>
    </rPh>
    <rPh sb="52" eb="54">
      <t>チョウセイ</t>
    </rPh>
    <rPh sb="55" eb="56">
      <t>オコナ</t>
    </rPh>
    <rPh sb="58" eb="59">
      <t>クダ</t>
    </rPh>
    <phoneticPr fontId="14"/>
  </si>
  <si>
    <t>・最終行の「計」は、SUM関数を設定しています。工種ごとの小計等を御社で設定された場合は、「計」の数式もそれに対応するように変更願います。</t>
    <rPh sb="1" eb="4">
      <t>サイシュウギョウ</t>
    </rPh>
    <rPh sb="6" eb="7">
      <t>ケイ</t>
    </rPh>
    <rPh sb="13" eb="15">
      <t>カンスウ</t>
    </rPh>
    <rPh sb="16" eb="18">
      <t>セッテイ</t>
    </rPh>
    <rPh sb="24" eb="26">
      <t>コウシュ</t>
    </rPh>
    <rPh sb="29" eb="31">
      <t>ショウケイ</t>
    </rPh>
    <rPh sb="31" eb="32">
      <t>トウ</t>
    </rPh>
    <rPh sb="33" eb="35">
      <t>オンシャ</t>
    </rPh>
    <rPh sb="36" eb="38">
      <t>セッテイ</t>
    </rPh>
    <rPh sb="41" eb="43">
      <t>バアイ</t>
    </rPh>
    <rPh sb="46" eb="47">
      <t>ケイ</t>
    </rPh>
    <rPh sb="49" eb="51">
      <t>スウシキ</t>
    </rPh>
    <rPh sb="55" eb="57">
      <t>タイオウ</t>
    </rPh>
    <rPh sb="62" eb="64">
      <t>ヘンコウ</t>
    </rPh>
    <rPh sb="64" eb="65">
      <t>ネガ</t>
    </rPh>
    <phoneticPr fontId="14"/>
  </si>
  <si>
    <t>・必要に応じて作成してください。</t>
    <rPh sb="1" eb="3">
      <t>ヒツヨウ</t>
    </rPh>
    <rPh sb="4" eb="5">
      <t>オウ</t>
    </rPh>
    <rPh sb="7" eb="9">
      <t>サクセイ</t>
    </rPh>
    <phoneticPr fontId="14"/>
  </si>
  <si>
    <t>・見積内訳書の印刷は予め設定してありますが、御社でページの過不足を調整された場合は再度印刷の設定をお願いします。</t>
    <rPh sb="1" eb="3">
      <t>ミツモリ</t>
    </rPh>
    <rPh sb="3" eb="6">
      <t>ウチワケショ</t>
    </rPh>
    <rPh sb="7" eb="9">
      <t>インサツ</t>
    </rPh>
    <rPh sb="10" eb="11">
      <t>アラカジ</t>
    </rPh>
    <rPh sb="12" eb="14">
      <t>セッテイ</t>
    </rPh>
    <rPh sb="22" eb="24">
      <t>オンシャ</t>
    </rPh>
    <rPh sb="29" eb="32">
      <t>カブソク</t>
    </rPh>
    <rPh sb="33" eb="35">
      <t>チョウセイ</t>
    </rPh>
    <rPh sb="38" eb="40">
      <t>バアイ</t>
    </rPh>
    <rPh sb="41" eb="43">
      <t>サイド</t>
    </rPh>
    <rPh sb="43" eb="45">
      <t>インサツ</t>
    </rPh>
    <rPh sb="46" eb="48">
      <t>セッテイ</t>
    </rPh>
    <rPh sb="50" eb="51">
      <t>ネガ</t>
    </rPh>
    <phoneticPr fontId="14"/>
  </si>
  <si>
    <t>・印刷をされた後、見積書（正）・見積書（控）にそれぞれ御社の社印を押印していただき、見積書（正）と見積内訳書をセットで当社まで提出して下さい。</t>
    <rPh sb="1" eb="3">
      <t>インサツ</t>
    </rPh>
    <rPh sb="7" eb="8">
      <t>アト</t>
    </rPh>
    <rPh sb="9" eb="12">
      <t>ミツモリショ</t>
    </rPh>
    <rPh sb="13" eb="14">
      <t>セイ</t>
    </rPh>
    <rPh sb="16" eb="19">
      <t>ミツモリショ</t>
    </rPh>
    <rPh sb="20" eb="21">
      <t>ヒカ</t>
    </rPh>
    <rPh sb="27" eb="29">
      <t>オンシャ</t>
    </rPh>
    <rPh sb="30" eb="32">
      <t>シャイン</t>
    </rPh>
    <rPh sb="33" eb="35">
      <t>オウイン</t>
    </rPh>
    <rPh sb="42" eb="45">
      <t>ミツモリショ</t>
    </rPh>
    <rPh sb="46" eb="47">
      <t>セイ</t>
    </rPh>
    <rPh sb="49" eb="51">
      <t>ミツモリ</t>
    </rPh>
    <rPh sb="51" eb="54">
      <t>ウチワケショ</t>
    </rPh>
    <rPh sb="59" eb="61">
      <t>トウシャ</t>
    </rPh>
    <rPh sb="63" eb="65">
      <t>テイシュツ</t>
    </rPh>
    <rPh sb="67" eb="68">
      <t>クダ</t>
    </rPh>
    <phoneticPr fontId="14"/>
  </si>
  <si>
    <t>・見積書（正）・（控）シート中の枠以外にデータが幾つか入っていますが、消去しないようお願いします（選択入力等に影響が出ます）。</t>
    <rPh sb="1" eb="4">
      <t>ミツモリショ</t>
    </rPh>
    <rPh sb="5" eb="6">
      <t>セイ</t>
    </rPh>
    <rPh sb="9" eb="10">
      <t>ヒカ</t>
    </rPh>
    <rPh sb="14" eb="15">
      <t>チュウ</t>
    </rPh>
    <rPh sb="16" eb="17">
      <t>ワク</t>
    </rPh>
    <rPh sb="17" eb="19">
      <t>イガイ</t>
    </rPh>
    <rPh sb="24" eb="25">
      <t>イク</t>
    </rPh>
    <rPh sb="27" eb="28">
      <t>ハイ</t>
    </rPh>
    <rPh sb="35" eb="37">
      <t>ショウキョ</t>
    </rPh>
    <rPh sb="43" eb="44">
      <t>ネガ</t>
    </rPh>
    <rPh sb="49" eb="51">
      <t>センタク</t>
    </rPh>
    <rPh sb="51" eb="53">
      <t>ニュウリョク</t>
    </rPh>
    <rPh sb="53" eb="54">
      <t>トウ</t>
    </rPh>
    <rPh sb="55" eb="57">
      <t>エイキョウ</t>
    </rPh>
    <rPh sb="58" eb="59">
      <t>デ</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</si>
</sst>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quot;¥&quot;#,##0_);[Red]\(&quot;¥&quot;#,##0\)"/>
    <numFmt numFmtId="177" formatCode="yyyy&quot;年&quot;m&quot;月&quot;d&quot;日&quot;;@"/>
    <numFmt numFmtId="178" formatCode="000"/>
    <numFmt numFmtId="179" formatCode="#,##0_);[Red]\(#,##0\)"/>
    <numFmt numFmtId="180" formatCode="\A&quot;　　　　　　　&quot;"/>
    <numFmt numFmtId="181" formatCode="yyyy/m/d;@"/>
    <numFmt numFmtId="182" formatCode="#,##0.0;&quot;▲ &quot;#,##0.0"/>
    <numFmt numFmtId="183" formatCode="#,##0;&quot;▲ &quot;#,##0"/>
    <numFmt numFmtId="184" formatCode="#,##0;\-#,##0;&quot;-&quot;"/>
    <numFmt numFmtId="185" formatCode="@&quot;　　御中&quot;"/>
    <numFmt numFmtId="186" formatCode="#,##0.000_);[Red]\(#,##0.000\)"/>
    <numFmt numFmtId="187" formatCode="#,##0.000;&quot;▲ &quot;#,##0.000"/>
    <numFmt numFmtId="188" formatCode="000\-000\-00"/>
    <numFmt numFmtId="189" formatCode="@&quot;　　工事事務所&quot;"/>
  </numFmts>
  <fonts count="55">
    <font>
      <sz val="10"/>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0.5"/>
      <name val="ＭＳ Ｐ明朝"/>
      <family val="1"/>
      <charset val="128"/>
    </font>
    <font>
      <b/>
      <sz val="10.5"/>
      <name val="ＭＳ Ｐ明朝"/>
      <family val="1"/>
      <charset val="128"/>
    </font>
    <font>
      <sz val="9"/>
      <name val="ＭＳ Ｐ明朝"/>
      <family val="1"/>
      <charset val="128"/>
    </font>
    <font>
      <sz val="8"/>
      <name val="ＭＳ Ｐ明朝"/>
      <family val="1"/>
      <charset val="128"/>
    </font>
    <font>
      <strike/>
      <sz val="10"/>
      <name val="ＭＳ Ｐ明朝"/>
      <family val="1"/>
      <charset val="128"/>
    </font>
    <font>
      <sz val="14"/>
      <name val="ＭＳ Ｐ明朝"/>
      <family val="1"/>
      <charset val="128"/>
    </font>
    <font>
      <sz val="10.5"/>
      <color rgb="FFFF0000"/>
      <name val="ＭＳ Ｐ明朝"/>
      <family val="1"/>
      <charset val="128"/>
    </font>
    <font>
      <sz val="10"/>
      <color rgb="FFFF0000"/>
      <name val="ＭＳ Ｐ明朝"/>
      <family val="1"/>
      <charset val="128"/>
    </font>
    <font>
      <sz val="10"/>
      <name val="ＭＳ Ｐ明朝"/>
      <family val="1"/>
      <charset val="128"/>
    </font>
    <font>
      <sz val="6"/>
      <name val="ＭＳ Ｐゴシック"/>
      <family val="3"/>
      <charset val="128"/>
    </font>
    <font>
      <sz val="11"/>
      <name val="ＭＳ Ｐゴシック"/>
      <family val="3"/>
      <charset val="128"/>
    </font>
    <font>
      <sz val="11"/>
      <color indexed="8"/>
      <name val="Calibri"/>
      <family val="2"/>
    </font>
    <font>
      <sz val="11"/>
      <name val="ＭＳ Ｐ明朝"/>
      <family val="1"/>
      <charset val="128"/>
    </font>
    <font>
      <sz val="10"/>
      <name val="ＭＳ Ｐゴシック"/>
      <family val="3"/>
      <charset val="128"/>
      <scheme val="minor"/>
    </font>
    <font>
      <sz val="11"/>
      <color theme="1"/>
      <name val="ＭＳ Ｐゴシック"/>
      <family val="3"/>
      <charset val="128"/>
      <scheme val="minor"/>
    </font>
    <font>
      <sz val="9"/>
      <name val="MS UI Gothic"/>
      <family val="3"/>
      <charset val="128"/>
    </font>
    <font>
      <b/>
      <sz val="14"/>
      <name val="ＭＳ Ｐゴシック"/>
      <family val="3"/>
      <charset val="128"/>
    </font>
    <font>
      <b/>
      <sz val="14"/>
      <name val="PENTA"/>
      <family val="2"/>
    </font>
    <font>
      <b/>
      <sz val="18"/>
      <name val="ＭＳ Ｐゴシック"/>
      <family val="3"/>
      <charset val="128"/>
    </font>
    <font>
      <sz val="12"/>
      <name val="ＭＳ Ｐ明朝"/>
      <family val="1"/>
      <charset val="128"/>
    </font>
    <font>
      <sz val="12"/>
      <name val="ＭＳ Ｐゴシック"/>
      <family val="3"/>
      <charset val="128"/>
    </font>
    <font>
      <sz val="16"/>
      <name val="ＭＳ Ｐ明朝"/>
      <family val="1"/>
      <charset val="128"/>
    </font>
    <font>
      <sz val="10"/>
      <name val="ＭＳ Ｐゴシック"/>
      <family val="3"/>
      <charset val="128"/>
    </font>
    <font>
      <sz val="14"/>
      <name val="PENTA"/>
      <family val="2"/>
    </font>
    <font>
      <sz val="10"/>
      <color indexed="8"/>
      <name val="Arial"/>
      <family val="2"/>
    </font>
    <font>
      <b/>
      <sz val="12"/>
      <name val="Arial"/>
      <family val="2"/>
    </font>
    <font>
      <sz val="10"/>
      <name val="ＭＳ ゴシック"/>
      <family val="3"/>
      <charset val="128"/>
    </font>
    <font>
      <sz val="10"/>
      <name val="Arial"/>
      <family val="2"/>
    </font>
    <font>
      <b/>
      <sz val="11"/>
      <name val="Helv"/>
      <family val="2"/>
    </font>
    <font>
      <sz val="11"/>
      <name val="ＭＳ 明朝"/>
      <family val="1"/>
      <charset val="128"/>
    </font>
    <font>
      <sz val="14"/>
      <name val="ＭＳ 明朝"/>
      <family val="1"/>
      <charset val="128"/>
    </font>
    <font>
      <b/>
      <sz val="10"/>
      <name val="ＭＳ Ｐ明朝"/>
      <family val="1"/>
      <charset val="128"/>
    </font>
    <font>
      <b/>
      <sz val="10"/>
      <color rgb="FFFF0000"/>
      <name val="ＭＳ Ｐ明朝"/>
      <family val="1"/>
      <charset val="128"/>
    </font>
    <font>
      <sz val="10"/>
      <name val="ＭＳ 明朝"/>
      <family val="1"/>
      <charset val="128"/>
    </font>
    <font>
      <b/>
      <sz val="10"/>
      <name val="ＭＳ ゴシック"/>
      <family val="3"/>
      <charset val="128"/>
    </font>
    <font>
      <sz val="10"/>
      <color rgb="FF000000"/>
      <name val="Times New Roman"/>
      <family val="1"/>
    </font>
    <font>
      <sz val="10"/>
      <name val="Calibri"/>
      <family val="2"/>
    </font>
    <font>
      <sz val="11"/>
      <name val="Calibri"/>
      <family val="2"/>
    </font>
    <font>
      <sz val="18"/>
      <name val="ＭＳ Ｐ明朝"/>
      <family val="1"/>
      <charset val="128"/>
    </font>
    <font>
      <sz val="11"/>
      <color rgb="FFFF0000"/>
      <name val="ＭＳ Ｐ明朝"/>
      <family val="1"/>
      <charset val="128"/>
    </font>
    <font>
      <b/>
      <sz val="9"/>
      <color indexed="12"/>
      <name val="ＭＳ Ｐゴシック"/>
      <family val="3"/>
      <charset val="128"/>
    </font>
    <font>
      <sz val="9"/>
      <color indexed="12"/>
      <name val="ＭＳ Ｐゴシック"/>
      <family val="3"/>
      <charset val="128"/>
    </font>
    <font>
      <sz val="11"/>
      <name val="平成明朝体W3"/>
      <family val="1"/>
      <charset val="128"/>
    </font>
    <font>
      <b/>
      <sz val="11"/>
      <name val="ＭＳ Ｐ明朝"/>
      <family val="1"/>
      <charset val="128"/>
    </font>
    <font>
      <b/>
      <sz val="9"/>
      <color indexed="81"/>
      <name val="ＭＳ Ｐゴシック"/>
      <family val="3"/>
      <charset val="128"/>
    </font>
    <font>
      <sz val="9"/>
      <color indexed="81"/>
      <name val="ＭＳ Ｐゴシック"/>
      <family val="3"/>
      <charset val="128"/>
    </font>
    <font>
      <b/>
      <sz val="9"/>
      <color indexed="10"/>
      <name val="ＭＳ Ｐゴシック"/>
      <family val="3"/>
      <charset val="128"/>
    </font>
    <font>
      <b/>
      <u/>
      <sz val="11"/>
      <name val="ＭＳ Ｐゴシック"/>
      <family val="3"/>
      <charset val="128"/>
    </font>
    <font>
      <b/>
      <sz val="11"/>
      <name val="ＭＳ Ｐゴシック"/>
      <family val="3"/>
      <charset val="128"/>
    </font>
    <font>
      <sz val="11"/>
      <color theme="1"/>
      <name val="ＭＳ Ｐゴシック"/>
      <family val="3"/>
      <charset val="128"/>
    </font>
  </fonts>
  <fills count="1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B4FAF8"/>
        <bgColor indexed="64"/>
      </patternFill>
    </fill>
    <fill>
      <patternFill patternType="solid">
        <fgColor indexed="26"/>
      </patternFill>
    </fill>
    <fill>
      <patternFill patternType="solid">
        <fgColor rgb="FFFFCCFF"/>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theme="9" tint="0.39997558519241921"/>
        <bgColor indexed="64"/>
      </patternFill>
    </fill>
    <fill>
      <patternFill patternType="solid">
        <fgColor rgb="FFFFCC99"/>
        <bgColor indexed="64"/>
      </patternFill>
    </fill>
    <fill>
      <patternFill patternType="solid">
        <fgColor rgb="FFCCFFCC"/>
        <bgColor indexed="64"/>
      </patternFill>
    </fill>
  </fills>
  <borders count="117">
    <border>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auto="1"/>
      </top>
      <bottom style="thin">
        <color indexed="64"/>
      </bottom>
      <diagonal/>
    </border>
    <border>
      <left style="thin">
        <color auto="1"/>
      </left>
      <right/>
      <top style="medium">
        <color auto="1"/>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style="thin">
        <color auto="1"/>
      </left>
      <right/>
      <top/>
      <bottom style="medium">
        <color auto="1"/>
      </bottom>
      <diagonal/>
    </border>
    <border>
      <left/>
      <right style="medium">
        <color indexed="64"/>
      </right>
      <top/>
      <bottom style="medium">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right style="hair">
        <color indexed="64"/>
      </right>
      <top style="dotted">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dotted">
        <color indexed="64"/>
      </bottom>
      <diagonal/>
    </border>
    <border>
      <left style="hair">
        <color indexed="64"/>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dotted">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thin">
        <color indexed="64"/>
      </top>
      <bottom style="hair">
        <color indexed="64"/>
      </bottom>
      <diagonal/>
    </border>
    <border>
      <left/>
      <right style="thin">
        <color auto="1"/>
      </right>
      <top style="hair">
        <color indexed="64"/>
      </top>
      <bottom style="thin">
        <color auto="1"/>
      </bottom>
      <diagonal/>
    </border>
  </borders>
  <cellStyleXfs count="48">
    <xf numFmtId="0" fontId="0" fillId="0" borderId="0">
      <alignment vertical="center"/>
    </xf>
    <xf numFmtId="0" fontId="13" fillId="0" borderId="0">
      <alignment vertical="center"/>
    </xf>
    <xf numFmtId="0" fontId="15" fillId="0" borderId="0"/>
    <xf numFmtId="0" fontId="16" fillId="0" borderId="0"/>
    <xf numFmtId="38" fontId="16" fillId="0" borderId="0" applyFont="0" applyFill="0" applyBorder="0" applyAlignment="0" applyProtection="0">
      <alignment vertical="center"/>
    </xf>
    <xf numFmtId="0" fontId="19" fillId="0" borderId="0">
      <alignment vertical="center"/>
    </xf>
    <xf numFmtId="0" fontId="3" fillId="0" borderId="0">
      <alignment vertical="center"/>
    </xf>
    <xf numFmtId="0" fontId="2" fillId="0" borderId="0">
      <alignment vertical="center"/>
    </xf>
    <xf numFmtId="0" fontId="1" fillId="0" borderId="0">
      <alignment vertical="center"/>
    </xf>
    <xf numFmtId="0" fontId="15" fillId="0" borderId="0"/>
    <xf numFmtId="0" fontId="15" fillId="0" borderId="0"/>
    <xf numFmtId="38" fontId="15" fillId="0" borderId="0" applyFont="0" applyFill="0" applyBorder="0" applyAlignment="0" applyProtection="0"/>
    <xf numFmtId="38" fontId="15" fillId="0" borderId="0" applyFont="0" applyFill="0" applyBorder="0" applyAlignment="0" applyProtection="0"/>
    <xf numFmtId="9" fontId="15" fillId="0" borderId="0" applyFont="0" applyFill="0" applyBorder="0" applyAlignment="0" applyProtection="0"/>
    <xf numFmtId="0" fontId="13" fillId="0" borderId="0">
      <alignment vertical="center"/>
    </xf>
    <xf numFmtId="38" fontId="20" fillId="0" borderId="0" applyFont="0" applyFill="0" applyBorder="0" applyAlignment="0" applyProtection="0"/>
    <xf numFmtId="38" fontId="20" fillId="0" borderId="0" applyFont="0" applyFill="0" applyBorder="0" applyAlignment="0" applyProtection="0"/>
    <xf numFmtId="0" fontId="13" fillId="0" borderId="0">
      <alignment vertical="center" wrapText="1"/>
    </xf>
    <xf numFmtId="184" fontId="29" fillId="0" borderId="0" applyFill="0" applyBorder="0" applyAlignment="0"/>
    <xf numFmtId="0" fontId="30" fillId="0" borderId="75" applyNumberFormat="0" applyAlignment="0" applyProtection="0">
      <alignment horizontal="left" vertical="center"/>
    </xf>
    <xf numFmtId="0" fontId="30" fillId="0" borderId="4">
      <alignment horizontal="left" vertical="center"/>
    </xf>
    <xf numFmtId="0" fontId="31" fillId="0" borderId="0" applyBorder="0"/>
    <xf numFmtId="0" fontId="31" fillId="0" borderId="0"/>
    <xf numFmtId="0" fontId="32" fillId="0" borderId="0"/>
    <xf numFmtId="0" fontId="31" fillId="0" borderId="0">
      <alignment vertical="center"/>
    </xf>
    <xf numFmtId="0" fontId="33" fillId="0" borderId="0"/>
    <xf numFmtId="9" fontId="15" fillId="0" borderId="0" applyFont="0" applyFill="0" applyBorder="0" applyAlignment="0" applyProtection="0">
      <alignment vertical="center"/>
    </xf>
    <xf numFmtId="0" fontId="20" fillId="7" borderId="76" applyNumberFormat="0" applyFont="0" applyAlignment="0" applyProtection="0">
      <alignment vertical="center"/>
    </xf>
    <xf numFmtId="38" fontId="15" fillId="0" borderId="0" applyFont="0" applyFill="0" applyBorder="0" applyAlignment="0" applyProtection="0"/>
    <xf numFmtId="38" fontId="20" fillId="0" borderId="0" applyFont="0" applyFill="0" applyBorder="0" applyAlignment="0" applyProtection="0"/>
    <xf numFmtId="38" fontId="16" fillId="0" borderId="0" applyFont="0" applyFill="0" applyBorder="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76" fontId="15" fillId="0" borderId="0" applyFont="0" applyFill="0" applyBorder="0" applyAlignment="0" applyProtection="0">
      <alignment vertical="center"/>
    </xf>
    <xf numFmtId="0" fontId="15" fillId="0" borderId="0">
      <alignment vertical="center"/>
    </xf>
    <xf numFmtId="0" fontId="15" fillId="0" borderId="0">
      <alignment vertical="center"/>
    </xf>
    <xf numFmtId="0" fontId="20" fillId="0" borderId="0"/>
    <xf numFmtId="0" fontId="20" fillId="0" borderId="0"/>
    <xf numFmtId="0" fontId="15" fillId="0" borderId="0">
      <alignment vertical="center"/>
    </xf>
    <xf numFmtId="0" fontId="15" fillId="0" borderId="0"/>
    <xf numFmtId="0" fontId="15" fillId="0" borderId="0">
      <alignment vertical="center"/>
    </xf>
    <xf numFmtId="0" fontId="34" fillId="0" borderId="0">
      <alignment vertical="center"/>
    </xf>
    <xf numFmtId="0" fontId="20" fillId="0" borderId="0"/>
    <xf numFmtId="0" fontId="20" fillId="0" borderId="0"/>
    <xf numFmtId="0" fontId="20" fillId="0" borderId="0"/>
    <xf numFmtId="0" fontId="35" fillId="0" borderId="0"/>
    <xf numFmtId="0" fontId="40" fillId="0" borderId="0"/>
  </cellStyleXfs>
  <cellXfs count="1086">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quotePrefix="1" applyFont="1" applyAlignment="1">
      <alignment horizontal="left" vertical="center"/>
    </xf>
    <xf numFmtId="0" fontId="8" fillId="2" borderId="0" xfId="0" applyFont="1" applyFill="1" applyAlignment="1">
      <alignment vertical="center" textRotation="255"/>
    </xf>
    <xf numFmtId="0" fontId="7" fillId="2" borderId="0" xfId="0" applyFont="1" applyFill="1" applyAlignment="1">
      <alignment horizontal="center" vertical="center"/>
    </xf>
    <xf numFmtId="0" fontId="7" fillId="2" borderId="0" xfId="0" quotePrefix="1" applyFont="1" applyFill="1" applyAlignment="1">
      <alignment horizontal="center" vertical="center" wrapText="1"/>
    </xf>
    <xf numFmtId="0" fontId="4" fillId="0" borderId="0" xfId="0" applyFont="1">
      <alignment vertical="center"/>
    </xf>
    <xf numFmtId="0" fontId="4" fillId="0" borderId="0" xfId="0" quotePrefix="1" applyFont="1" applyAlignment="1">
      <alignment horizontal="left" vertical="center" wrapText="1"/>
    </xf>
    <xf numFmtId="0" fontId="8" fillId="0" borderId="0" xfId="0" applyFont="1">
      <alignment vertical="center"/>
    </xf>
    <xf numFmtId="0" fontId="4" fillId="0" borderId="0" xfId="0" quotePrefix="1" applyFont="1" applyAlignment="1">
      <alignment horizontal="left" vertical="center"/>
    </xf>
    <xf numFmtId="0" fontId="11" fillId="0" borderId="0" xfId="0" applyFont="1">
      <alignment vertical="center"/>
    </xf>
    <xf numFmtId="0" fontId="5" fillId="2" borderId="0" xfId="0" applyFont="1" applyFill="1">
      <alignment vertical="center"/>
    </xf>
    <xf numFmtId="0" fontId="11" fillId="0" borderId="0" xfId="0" quotePrefix="1" applyFont="1" applyBorder="1" applyAlignment="1">
      <alignment horizontal="left" vertical="center"/>
    </xf>
    <xf numFmtId="0" fontId="0" fillId="0" borderId="8" xfId="0" applyFont="1" applyBorder="1">
      <alignment vertical="center"/>
    </xf>
    <xf numFmtId="0" fontId="0" fillId="0" borderId="13" xfId="0" applyFont="1" applyBorder="1">
      <alignment vertical="center"/>
    </xf>
    <xf numFmtId="0" fontId="0" fillId="0" borderId="3" xfId="0" applyFont="1" applyBorder="1">
      <alignment vertical="center"/>
    </xf>
    <xf numFmtId="0" fontId="0" fillId="0" borderId="14" xfId="0" applyFont="1" applyBorder="1">
      <alignment vertical="center"/>
    </xf>
    <xf numFmtId="0" fontId="0" fillId="0" borderId="3" xfId="0" applyFont="1" applyFill="1" applyBorder="1">
      <alignment vertical="center"/>
    </xf>
    <xf numFmtId="0" fontId="0"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15" xfId="0" applyFont="1" applyBorder="1">
      <alignment vertical="center"/>
    </xf>
    <xf numFmtId="0" fontId="0" fillId="0" borderId="4"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1"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4" xfId="0" applyFont="1" applyBorder="1" applyAlignment="1">
      <alignment horizontal="left" vertical="center"/>
    </xf>
    <xf numFmtId="0" fontId="0" fillId="0" borderId="15" xfId="0" applyFont="1" applyBorder="1" applyAlignment="1">
      <alignment horizontal="left" vertical="center"/>
    </xf>
    <xf numFmtId="0" fontId="0" fillId="0" borderId="8" xfId="0" applyFont="1" applyFill="1" applyBorder="1" applyAlignment="1">
      <alignment horizontal="left" vertical="center"/>
    </xf>
    <xf numFmtId="0" fontId="0" fillId="0" borderId="8" xfId="0" applyFont="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3" xfId="0" applyFont="1" applyBorder="1" applyAlignment="1">
      <alignment horizontal="left" vertical="center"/>
    </xf>
    <xf numFmtId="0" fontId="0" fillId="0" borderId="3" xfId="0" quotePrefix="1" applyFont="1" applyBorder="1" applyAlignment="1">
      <alignment horizontal="left" vertical="center"/>
    </xf>
    <xf numFmtId="0" fontId="0" fillId="0" borderId="0" xfId="0" quotePrefix="1" applyFont="1" applyAlignment="1">
      <alignment horizontal="left" vertical="center"/>
    </xf>
    <xf numFmtId="0" fontId="0" fillId="0" borderId="4" xfId="0" quotePrefix="1" applyFont="1" applyBorder="1" applyAlignment="1">
      <alignment horizontal="left" vertical="center"/>
    </xf>
    <xf numFmtId="0" fontId="0" fillId="0" borderId="8" xfId="0" applyFont="1" applyFill="1" applyBorder="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0" xfId="1" applyFont="1" applyFill="1" applyBorder="1" applyAlignment="1">
      <alignment horizontal="left" vertical="center" indent="1"/>
    </xf>
    <xf numFmtId="0" fontId="12" fillId="0" borderId="3" xfId="0" applyFont="1" applyFill="1" applyBorder="1" applyAlignment="1">
      <alignment horizontal="left" vertical="center" indent="1"/>
    </xf>
    <xf numFmtId="0" fontId="0" fillId="0" borderId="3" xfId="1" applyFont="1" applyFill="1" applyBorder="1" applyAlignment="1">
      <alignment horizontal="left" vertical="center" indent="1"/>
    </xf>
    <xf numFmtId="0" fontId="12" fillId="0" borderId="22" xfId="0" applyFont="1" applyFill="1" applyBorder="1" applyAlignment="1">
      <alignment vertical="center" wrapText="1"/>
    </xf>
    <xf numFmtId="0" fontId="12" fillId="0" borderId="14" xfId="0" applyFont="1" applyFill="1" applyBorder="1" applyAlignment="1">
      <alignment vertical="center" wrapText="1"/>
    </xf>
    <xf numFmtId="0" fontId="0" fillId="0" borderId="13" xfId="0" applyFont="1" applyFill="1" applyBorder="1">
      <alignment vertical="center"/>
    </xf>
    <xf numFmtId="0" fontId="0" fillId="0" borderId="14" xfId="0" applyFont="1" applyFill="1" applyBorder="1">
      <alignment vertical="center"/>
    </xf>
    <xf numFmtId="0" fontId="0" fillId="0" borderId="0" xfId="0" applyFont="1" applyFill="1" applyBorder="1">
      <alignment vertical="center"/>
    </xf>
    <xf numFmtId="0" fontId="0" fillId="0" borderId="22" xfId="0" applyFont="1" applyFill="1" applyBorder="1">
      <alignment vertical="center"/>
    </xf>
    <xf numFmtId="0" fontId="12" fillId="0" borderId="0" xfId="0" applyFont="1" applyFill="1" applyBorder="1">
      <alignment vertical="center"/>
    </xf>
    <xf numFmtId="0" fontId="0" fillId="0" borderId="13" xfId="0" applyFont="1" applyFill="1" applyBorder="1" applyAlignment="1">
      <alignment vertical="center" wrapText="1"/>
    </xf>
    <xf numFmtId="0" fontId="0" fillId="0" borderId="8" xfId="0" quotePrefix="1" applyFont="1" applyBorder="1" applyAlignment="1">
      <alignment vertical="center"/>
    </xf>
    <xf numFmtId="0" fontId="0" fillId="3" borderId="0" xfId="0" applyFont="1" applyFill="1" applyBorder="1">
      <alignment vertical="center"/>
    </xf>
    <xf numFmtId="0" fontId="0" fillId="3" borderId="22" xfId="0" applyFont="1" applyFill="1" applyBorder="1">
      <alignment vertical="center"/>
    </xf>
    <xf numFmtId="0" fontId="0" fillId="3" borderId="0" xfId="0" applyFont="1" applyFill="1" applyBorder="1" applyProtection="1">
      <alignment vertical="center"/>
      <protection locked="0"/>
    </xf>
    <xf numFmtId="0" fontId="9" fillId="3" borderId="0" xfId="0" applyFont="1" applyFill="1" applyBorder="1" applyProtection="1">
      <alignment vertical="center"/>
      <protection locked="0"/>
    </xf>
    <xf numFmtId="0" fontId="18" fillId="0" borderId="0" xfId="0" applyFont="1">
      <alignment vertical="center"/>
    </xf>
    <xf numFmtId="0" fontId="12" fillId="0" borderId="13" xfId="0" applyFont="1" applyFill="1" applyBorder="1" applyAlignment="1">
      <alignment vertical="center" wrapText="1"/>
    </xf>
    <xf numFmtId="0" fontId="0" fillId="0" borderId="0" xfId="0" applyFont="1" applyBorder="1">
      <alignment vertical="center"/>
    </xf>
    <xf numFmtId="0" fontId="0" fillId="0" borderId="12" xfId="0" applyFont="1" applyBorder="1">
      <alignment vertical="center"/>
    </xf>
    <xf numFmtId="0" fontId="0" fillId="3" borderId="13" xfId="0" applyFont="1" applyFill="1" applyBorder="1">
      <alignment vertical="center"/>
    </xf>
    <xf numFmtId="0" fontId="0" fillId="0" borderId="0" xfId="0" applyFont="1" applyFill="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vertical="center"/>
    </xf>
    <xf numFmtId="0" fontId="0" fillId="0" borderId="12" xfId="0" quotePrefix="1" applyFont="1" applyBorder="1" applyAlignment="1">
      <alignment horizontal="left" vertical="center"/>
    </xf>
    <xf numFmtId="0" fontId="0" fillId="0" borderId="12" xfId="0" applyFont="1" applyBorder="1" applyAlignment="1">
      <alignmen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vertical="center"/>
    </xf>
    <xf numFmtId="0" fontId="0" fillId="0" borderId="8" xfId="0" quotePrefix="1" applyFont="1" applyBorder="1" applyAlignment="1">
      <alignment horizontal="left" vertical="center"/>
    </xf>
    <xf numFmtId="0" fontId="0" fillId="0" borderId="8" xfId="0" applyFont="1" applyFill="1" applyBorder="1" applyAlignment="1">
      <alignment horizontal="center"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2"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wrapText="1"/>
    </xf>
    <xf numFmtId="0" fontId="0" fillId="3" borderId="5" xfId="0" applyFont="1" applyFill="1" applyBorder="1">
      <alignment vertical="center"/>
    </xf>
    <xf numFmtId="0" fontId="0" fillId="0" borderId="0" xfId="0" applyFont="1">
      <alignment vertical="center"/>
    </xf>
    <xf numFmtId="0" fontId="0" fillId="0" borderId="0" xfId="0" applyFont="1" applyBorder="1" applyAlignment="1">
      <alignment vertical="center"/>
    </xf>
    <xf numFmtId="0" fontId="36"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Fill="1" applyBorder="1" applyAlignment="1">
      <alignment vertical="center" textRotation="255"/>
    </xf>
    <xf numFmtId="0" fontId="0" fillId="0" borderId="0" xfId="0" quotePrefix="1" applyFont="1" applyFill="1" applyBorder="1" applyAlignment="1">
      <alignment horizontal="center" vertical="center" wrapText="1"/>
    </xf>
    <xf numFmtId="0" fontId="0" fillId="0" borderId="0" xfId="0" applyFont="1" applyAlignment="1">
      <alignment horizontal="center" vertical="center"/>
    </xf>
    <xf numFmtId="0" fontId="36" fillId="0" borderId="0" xfId="0" applyFont="1" applyAlignment="1">
      <alignment vertical="center"/>
    </xf>
    <xf numFmtId="0" fontId="0" fillId="0" borderId="0" xfId="0" quotePrefix="1" applyFont="1" applyFill="1" applyBorder="1" applyAlignment="1">
      <alignment horizontal="left" vertical="center"/>
    </xf>
    <xf numFmtId="0" fontId="0" fillId="0" borderId="0" xfId="0" quotePrefix="1" applyFont="1" applyFill="1" applyBorder="1" applyAlignment="1">
      <alignment horizontal="left" vertical="center" wrapText="1"/>
    </xf>
    <xf numFmtId="0" fontId="0" fillId="0" borderId="0" xfId="0" applyFont="1" applyFill="1">
      <alignment vertical="center"/>
    </xf>
    <xf numFmtId="0" fontId="0" fillId="0" borderId="1" xfId="0" applyFont="1" applyFill="1" applyBorder="1">
      <alignment vertical="center"/>
    </xf>
    <xf numFmtId="0" fontId="0" fillId="0" borderId="2" xfId="0" applyFont="1" applyFill="1" applyBorder="1" applyAlignment="1">
      <alignment vertical="center" wrapText="1"/>
    </xf>
    <xf numFmtId="0" fontId="0" fillId="0" borderId="7" xfId="0" applyFont="1" applyBorder="1">
      <alignment vertical="center"/>
    </xf>
    <xf numFmtId="0" fontId="0" fillId="0" borderId="2" xfId="0" applyFont="1" applyBorder="1">
      <alignment vertical="center"/>
    </xf>
    <xf numFmtId="0" fontId="0" fillId="0" borderId="7" xfId="0" applyFont="1" applyBorder="1" applyAlignment="1">
      <alignment horizontal="distributed" vertical="center" wrapText="1" indent="1"/>
    </xf>
    <xf numFmtId="0" fontId="0" fillId="0" borderId="13" xfId="0" applyFont="1" applyBorder="1" applyAlignment="1">
      <alignment vertical="center"/>
    </xf>
    <xf numFmtId="0" fontId="0" fillId="0" borderId="5" xfId="0" applyFont="1" applyFill="1" applyBorder="1">
      <alignment vertical="center"/>
    </xf>
    <xf numFmtId="0" fontId="0" fillId="0" borderId="2" xfId="0" applyFont="1" applyFill="1" applyBorder="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22" xfId="0" applyFont="1" applyFill="1" applyBorder="1" applyAlignment="1">
      <alignment vertical="center" wrapText="1"/>
    </xf>
    <xf numFmtId="0" fontId="0" fillId="0" borderId="2" xfId="0" applyFont="1" applyBorder="1" applyAlignment="1">
      <alignment horizontal="left" vertical="center"/>
    </xf>
    <xf numFmtId="0" fontId="0" fillId="0" borderId="14" xfId="0" applyFont="1" applyFill="1" applyBorder="1" applyAlignment="1">
      <alignment vertical="center" wrapText="1"/>
    </xf>
    <xf numFmtId="0" fontId="0" fillId="0" borderId="7" xfId="0" applyFont="1" applyFill="1" applyBorder="1" applyAlignment="1">
      <alignment horizontal="left" vertical="center"/>
    </xf>
    <xf numFmtId="0" fontId="37" fillId="0" borderId="0" xfId="0" applyFont="1">
      <alignment vertical="center"/>
    </xf>
    <xf numFmtId="0" fontId="0" fillId="0" borderId="5"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5" xfId="0" applyFont="1" applyBorder="1">
      <alignment vertical="center"/>
    </xf>
    <xf numFmtId="0" fontId="0" fillId="0" borderId="3" xfId="0" applyFont="1" applyFill="1" applyBorder="1" applyAlignment="1">
      <alignment horizontal="center" vertical="center"/>
    </xf>
    <xf numFmtId="0" fontId="0" fillId="0" borderId="0" xfId="0" applyFont="1" applyAlignment="1">
      <alignment vertical="top"/>
    </xf>
    <xf numFmtId="0" fontId="0" fillId="3" borderId="8" xfId="0" applyFont="1" applyFill="1" applyBorder="1">
      <alignment vertical="center"/>
    </xf>
    <xf numFmtId="0" fontId="12" fillId="3" borderId="8" xfId="0" applyFont="1" applyFill="1" applyBorder="1">
      <alignment vertical="center"/>
    </xf>
    <xf numFmtId="0" fontId="12" fillId="3" borderId="0" xfId="0" applyFont="1" applyFill="1" applyBorder="1">
      <alignment vertical="center"/>
    </xf>
    <xf numFmtId="0" fontId="0" fillId="3" borderId="0" xfId="0" applyFont="1" applyFill="1" applyBorder="1" applyAlignment="1">
      <alignment horizontal="center" vertical="center"/>
    </xf>
    <xf numFmtId="0" fontId="12" fillId="3" borderId="3" xfId="0" applyFont="1" applyFill="1" applyBorder="1" applyAlignment="1">
      <alignment horizontal="distributed" vertical="center" indent="1"/>
    </xf>
    <xf numFmtId="0" fontId="12" fillId="3" borderId="3" xfId="0" applyFont="1" applyFill="1" applyBorder="1" applyAlignment="1">
      <alignment horizontal="center" vertical="center"/>
    </xf>
    <xf numFmtId="0" fontId="12" fillId="3" borderId="3" xfId="0" applyFont="1" applyFill="1" applyBorder="1">
      <alignment vertical="center"/>
    </xf>
    <xf numFmtId="0" fontId="0" fillId="3" borderId="14"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lignment vertical="center"/>
    </xf>
    <xf numFmtId="0" fontId="38" fillId="3" borderId="0" xfId="0" applyFont="1" applyFill="1">
      <alignment vertical="center"/>
    </xf>
    <xf numFmtId="0" fontId="0" fillId="3" borderId="0" xfId="0" applyFont="1" applyFill="1" applyAlignment="1">
      <alignment horizontal="righ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179" fontId="41" fillId="0" borderId="78" xfId="4" applyNumberFormat="1" applyFont="1" applyBorder="1" applyAlignment="1">
      <alignment vertical="center"/>
    </xf>
    <xf numFmtId="179" fontId="41" fillId="4" borderId="78" xfId="4" applyNumberFormat="1" applyFont="1" applyFill="1" applyBorder="1" applyAlignment="1">
      <alignment vertical="center"/>
    </xf>
    <xf numFmtId="179" fontId="41" fillId="3" borderId="78" xfId="4" applyNumberFormat="1" applyFont="1" applyFill="1" applyBorder="1" applyAlignment="1">
      <alignment vertical="center"/>
    </xf>
    <xf numFmtId="179" fontId="41" fillId="0" borderId="78" xfId="0" applyNumberFormat="1" applyFont="1" applyFill="1" applyBorder="1" applyAlignment="1">
      <alignment vertical="center"/>
    </xf>
    <xf numFmtId="0" fontId="42" fillId="5" borderId="78" xfId="3" applyFont="1" applyFill="1" applyBorder="1" applyAlignment="1">
      <alignment horizontal="center" vertical="center" wrapText="1"/>
    </xf>
    <xf numFmtId="0" fontId="42" fillId="0" borderId="78" xfId="3" applyFont="1" applyBorder="1" applyAlignment="1">
      <alignment horizontal="center" vertical="center" wrapText="1"/>
    </xf>
    <xf numFmtId="0" fontId="42" fillId="0" borderId="78" xfId="3" applyFont="1" applyBorder="1" applyAlignment="1">
      <alignment horizontal="center" vertical="center"/>
    </xf>
    <xf numFmtId="0" fontId="42" fillId="0" borderId="0" xfId="3" applyFont="1"/>
    <xf numFmtId="0" fontId="42" fillId="5" borderId="78" xfId="3" applyFont="1" applyFill="1" applyBorder="1" applyAlignment="1">
      <alignment vertical="center"/>
    </xf>
    <xf numFmtId="0" fontId="42" fillId="0" borderId="78" xfId="3" applyFont="1" applyBorder="1" applyAlignment="1">
      <alignment vertical="center"/>
    </xf>
    <xf numFmtId="0" fontId="42" fillId="0" borderId="78" xfId="3" applyFont="1" applyFill="1" applyBorder="1" applyAlignment="1">
      <alignment vertical="center"/>
    </xf>
    <xf numFmtId="0" fontId="42" fillId="5" borderId="78" xfId="3" applyFont="1" applyFill="1" applyBorder="1"/>
    <xf numFmtId="0" fontId="42" fillId="0" borderId="78" xfId="3" applyFont="1" applyBorder="1"/>
    <xf numFmtId="179" fontId="42" fillId="0" borderId="78" xfId="3" applyNumberFormat="1" applyFont="1" applyBorder="1"/>
    <xf numFmtId="0" fontId="38" fillId="3" borderId="0" xfId="0" applyFont="1" applyFill="1" applyAlignment="1">
      <alignment horizontal="center" vertical="center"/>
    </xf>
    <xf numFmtId="0" fontId="0" fillId="0" borderId="77" xfId="0" applyFont="1" applyFill="1" applyBorder="1" applyAlignment="1">
      <alignment horizontal="center" vertical="center"/>
    </xf>
    <xf numFmtId="0" fontId="0" fillId="0" borderId="11" xfId="0" applyFont="1" applyFill="1" applyBorder="1" applyAlignment="1">
      <alignment horizontal="center" vertical="center"/>
    </xf>
    <xf numFmtId="0" fontId="15" fillId="0" borderId="0" xfId="2"/>
    <xf numFmtId="0" fontId="17" fillId="0" borderId="0" xfId="2" applyFont="1"/>
    <xf numFmtId="49" fontId="25" fillId="0" borderId="0" xfId="2" applyNumberFormat="1" applyFont="1" applyBorder="1" applyAlignment="1">
      <alignment horizontal="right" vertical="center"/>
    </xf>
    <xf numFmtId="0" fontId="15" fillId="0" borderId="0" xfId="2" applyAlignment="1">
      <alignment shrinkToFit="1"/>
    </xf>
    <xf numFmtId="0" fontId="15" fillId="0" borderId="0" xfId="2" applyBorder="1"/>
    <xf numFmtId="0" fontId="15" fillId="0" borderId="3" xfId="2" applyBorder="1"/>
    <xf numFmtId="0" fontId="27" fillId="0" borderId="0" xfId="2" applyFont="1" applyAlignment="1">
      <alignment horizontal="distributed" vertical="center"/>
    </xf>
    <xf numFmtId="0" fontId="15" fillId="0" borderId="81" xfId="2" applyBorder="1" applyAlignment="1">
      <alignment horizontal="center" vertical="center"/>
    </xf>
    <xf numFmtId="0" fontId="17" fillId="0" borderId="0" xfId="2" applyFont="1" applyBorder="1" applyAlignment="1">
      <alignment vertical="center"/>
    </xf>
    <xf numFmtId="0" fontId="17" fillId="0" borderId="22" xfId="2" applyFont="1" applyBorder="1" applyAlignment="1">
      <alignment vertical="center"/>
    </xf>
    <xf numFmtId="0" fontId="17" fillId="0" borderId="3" xfId="2" applyFont="1" applyBorder="1" applyAlignment="1">
      <alignment vertical="center"/>
    </xf>
    <xf numFmtId="0" fontId="17" fillId="0" borderId="14" xfId="2" applyFont="1" applyBorder="1" applyAlignment="1">
      <alignment vertical="center"/>
    </xf>
    <xf numFmtId="0" fontId="15" fillId="0" borderId="0" xfId="2" applyFill="1"/>
    <xf numFmtId="0" fontId="17" fillId="0" borderId="5" xfId="2" applyFont="1" applyBorder="1"/>
    <xf numFmtId="0" fontId="17" fillId="0" borderId="0" xfId="2" applyFont="1" applyBorder="1"/>
    <xf numFmtId="0" fontId="17" fillId="0" borderId="0" xfId="2" applyFont="1" applyBorder="1" applyAlignment="1">
      <alignment horizontal="center"/>
    </xf>
    <xf numFmtId="0" fontId="17" fillId="0" borderId="0" xfId="2" applyFont="1" applyBorder="1" applyAlignment="1">
      <alignment horizontal="left"/>
    </xf>
    <xf numFmtId="0" fontId="17" fillId="0" borderId="83" xfId="2" applyFont="1" applyBorder="1" applyAlignment="1">
      <alignment horizontal="left"/>
    </xf>
    <xf numFmtId="0" fontId="17" fillId="0" borderId="77" xfId="2" applyFont="1" applyBorder="1" applyAlignment="1">
      <alignment horizontal="left"/>
    </xf>
    <xf numFmtId="0" fontId="17" fillId="0" borderId="83" xfId="2" applyFont="1" applyBorder="1"/>
    <xf numFmtId="0" fontId="17" fillId="0" borderId="77" xfId="2" applyFont="1" applyBorder="1"/>
    <xf numFmtId="0" fontId="17" fillId="0" borderId="84" xfId="2" applyFont="1" applyBorder="1"/>
    <xf numFmtId="0" fontId="17" fillId="0" borderId="22" xfId="2" applyFont="1" applyBorder="1"/>
    <xf numFmtId="0" fontId="17" fillId="0" borderId="3" xfId="2" applyFont="1" applyBorder="1"/>
    <xf numFmtId="0" fontId="17" fillId="0" borderId="14" xfId="2" applyFont="1" applyBorder="1"/>
    <xf numFmtId="0" fontId="17" fillId="0" borderId="2" xfId="2" applyFont="1" applyBorder="1"/>
    <xf numFmtId="0" fontId="28" fillId="0" borderId="83" xfId="2" applyFont="1" applyBorder="1" applyAlignment="1">
      <alignment horizontal="center" vertical="center"/>
    </xf>
    <xf numFmtId="0" fontId="28" fillId="0" borderId="0" xfId="2" applyFont="1" applyAlignment="1">
      <alignment horizontal="center" vertical="center"/>
    </xf>
    <xf numFmtId="9" fontId="15" fillId="0" borderId="0" xfId="2" applyNumberFormat="1"/>
    <xf numFmtId="9" fontId="15" fillId="0" borderId="0" xfId="2" applyNumberFormat="1" applyAlignment="1">
      <alignment horizontal="right"/>
    </xf>
    <xf numFmtId="0" fontId="15" fillId="0" borderId="0" xfId="2" applyAlignment="1">
      <alignment horizontal="center"/>
    </xf>
    <xf numFmtId="0" fontId="15" fillId="0" borderId="0" xfId="2" applyAlignment="1">
      <alignment wrapText="1"/>
    </xf>
    <xf numFmtId="0" fontId="27" fillId="0" borderId="0" xfId="2" applyFont="1"/>
    <xf numFmtId="182" fontId="0" fillId="0" borderId="0" xfId="11" applyNumberFormat="1" applyFont="1" applyAlignment="1">
      <alignment horizontal="center"/>
    </xf>
    <xf numFmtId="183" fontId="0" fillId="0" borderId="0" xfId="11" applyNumberFormat="1" applyFont="1" applyAlignment="1">
      <alignment horizontal="center"/>
    </xf>
    <xf numFmtId="38" fontId="0" fillId="0" borderId="0" xfId="11" applyFont="1" applyAlignment="1">
      <alignment horizontal="center"/>
    </xf>
    <xf numFmtId="182" fontId="47" fillId="0" borderId="0" xfId="11" applyNumberFormat="1" applyFont="1" applyBorder="1" applyAlignment="1">
      <alignment horizontal="center"/>
    </xf>
    <xf numFmtId="183" fontId="0" fillId="0" borderId="0" xfId="11" applyNumberFormat="1" applyFont="1" applyBorder="1" applyAlignment="1">
      <alignment horizontal="center"/>
    </xf>
    <xf numFmtId="0" fontId="13" fillId="0" borderId="0" xfId="2" applyFont="1"/>
    <xf numFmtId="0" fontId="17" fillId="0" borderId="69" xfId="2" applyFont="1" applyBorder="1" applyAlignment="1">
      <alignment horizontal="left" indent="1"/>
    </xf>
    <xf numFmtId="0" fontId="17" fillId="0" borderId="69" xfId="2" applyFont="1" applyBorder="1" applyAlignment="1">
      <alignment horizontal="center"/>
    </xf>
    <xf numFmtId="182" fontId="17" fillId="0" borderId="69" xfId="11" applyNumberFormat="1" applyFont="1" applyBorder="1" applyAlignment="1"/>
    <xf numFmtId="183" fontId="17" fillId="0" borderId="69" xfId="11" applyNumberFormat="1" applyFont="1" applyBorder="1" applyAlignment="1"/>
    <xf numFmtId="38" fontId="17" fillId="0" borderId="69" xfId="11" applyFont="1" applyBorder="1" applyAlignment="1"/>
    <xf numFmtId="3" fontId="17" fillId="0" borderId="70" xfId="11" applyNumberFormat="1" applyFont="1" applyBorder="1" applyAlignment="1"/>
    <xf numFmtId="0" fontId="17" fillId="0" borderId="99" xfId="2" applyFont="1" applyBorder="1" applyAlignment="1">
      <alignment horizontal="left" indent="1"/>
    </xf>
    <xf numFmtId="183" fontId="17" fillId="0" borderId="99" xfId="11" applyNumberFormat="1" applyFont="1" applyBorder="1" applyAlignment="1"/>
    <xf numFmtId="3" fontId="17" fillId="0" borderId="100" xfId="11" applyNumberFormat="1" applyFont="1" applyBorder="1" applyAlignment="1"/>
    <xf numFmtId="183" fontId="17" fillId="0" borderId="101" xfId="11" applyNumberFormat="1" applyFont="1" applyBorder="1" applyAlignment="1"/>
    <xf numFmtId="3" fontId="17" fillId="0" borderId="74" xfId="11" applyNumberFormat="1" applyFont="1" applyBorder="1" applyAlignment="1"/>
    <xf numFmtId="0" fontId="15" fillId="0" borderId="0" xfId="2" applyAlignment="1">
      <alignment horizontal="center" shrinkToFit="1"/>
    </xf>
    <xf numFmtId="0" fontId="17" fillId="0" borderId="3" xfId="2" applyFont="1" applyBorder="1" applyAlignment="1">
      <alignment horizontal="left" shrinkToFit="1"/>
    </xf>
    <xf numFmtId="183" fontId="0" fillId="0" borderId="0" xfId="11" applyNumberFormat="1" applyFont="1" applyAlignment="1">
      <alignment horizontal="center" shrinkToFit="1"/>
    </xf>
    <xf numFmtId="38" fontId="0" fillId="0" borderId="0" xfId="11" applyFont="1" applyAlignment="1">
      <alignment horizontal="center" shrinkToFit="1"/>
    </xf>
    <xf numFmtId="182" fontId="0" fillId="0" borderId="0" xfId="11" applyNumberFormat="1" applyFont="1" applyAlignment="1">
      <alignment horizontal="center" shrinkToFit="1"/>
    </xf>
    <xf numFmtId="0" fontId="13" fillId="0" borderId="68" xfId="2" applyFont="1" applyBorder="1" applyAlignment="1">
      <alignment horizontal="center" vertical="center" shrinkToFit="1"/>
    </xf>
    <xf numFmtId="0" fontId="17" fillId="0" borderId="68" xfId="2" applyFont="1" applyBorder="1" applyAlignment="1">
      <alignment horizontal="left" indent="1"/>
    </xf>
    <xf numFmtId="0" fontId="17" fillId="0" borderId="102" xfId="2" applyFont="1" applyBorder="1" applyAlignment="1">
      <alignment horizontal="left" indent="1"/>
    </xf>
    <xf numFmtId="0" fontId="17" fillId="0" borderId="27" xfId="2" applyFont="1" applyBorder="1" applyAlignment="1">
      <alignment horizontal="left" indent="1"/>
    </xf>
    <xf numFmtId="0" fontId="17" fillId="0" borderId="27" xfId="2" applyFont="1" applyBorder="1" applyAlignment="1">
      <alignment horizontal="center"/>
    </xf>
    <xf numFmtId="182" fontId="17" fillId="0" borderId="27" xfId="11" applyNumberFormat="1" applyFont="1" applyBorder="1" applyAlignment="1"/>
    <xf numFmtId="183" fontId="17" fillId="0" borderId="27" xfId="11" applyNumberFormat="1" applyFont="1" applyBorder="1" applyAlignment="1"/>
    <xf numFmtId="38" fontId="17" fillId="0" borderId="27" xfId="11" applyFont="1" applyBorder="1" applyAlignment="1"/>
    <xf numFmtId="3" fontId="17" fillId="0" borderId="73" xfId="11" applyNumberFormat="1" applyFont="1" applyBorder="1" applyAlignment="1"/>
    <xf numFmtId="0" fontId="48" fillId="0" borderId="103" xfId="2" applyFont="1" applyBorder="1" applyAlignment="1">
      <alignment horizontal="left" indent="1"/>
    </xf>
    <xf numFmtId="0" fontId="48" fillId="0" borderId="104" xfId="2" applyFont="1" applyBorder="1" applyAlignment="1">
      <alignment horizontal="left" indent="1"/>
    </xf>
    <xf numFmtId="0" fontId="48" fillId="0" borderId="105" xfId="2" applyFont="1" applyBorder="1" applyAlignment="1">
      <alignment horizontal="left" indent="1"/>
    </xf>
    <xf numFmtId="0" fontId="48" fillId="0" borderId="105" xfId="2" applyFont="1" applyBorder="1" applyAlignment="1">
      <alignment horizontal="center"/>
    </xf>
    <xf numFmtId="182" fontId="48" fillId="0" borderId="105" xfId="11" applyNumberFormat="1" applyFont="1" applyBorder="1" applyAlignment="1"/>
    <xf numFmtId="183" fontId="48" fillId="0" borderId="105" xfId="11" applyNumberFormat="1" applyFont="1" applyBorder="1" applyAlignment="1"/>
    <xf numFmtId="38" fontId="48" fillId="0" borderId="105" xfId="11" applyFont="1" applyBorder="1" applyAlignment="1"/>
    <xf numFmtId="3" fontId="48" fillId="0" borderId="106" xfId="11" applyNumberFormat="1" applyFont="1" applyBorder="1" applyAlignment="1"/>
    <xf numFmtId="0" fontId="17" fillId="0" borderId="30" xfId="2" applyFont="1" applyBorder="1" applyAlignment="1">
      <alignment horizontal="left" indent="1"/>
    </xf>
    <xf numFmtId="0" fontId="17" fillId="0" borderId="30" xfId="2" applyFont="1" applyBorder="1" applyAlignment="1">
      <alignment horizontal="center"/>
    </xf>
    <xf numFmtId="182" fontId="17" fillId="0" borderId="30" xfId="11" applyNumberFormat="1" applyFont="1" applyBorder="1" applyAlignment="1"/>
    <xf numFmtId="183" fontId="17" fillId="0" borderId="30" xfId="11" applyNumberFormat="1" applyFont="1" applyBorder="1" applyAlignment="1"/>
    <xf numFmtId="38" fontId="17" fillId="0" borderId="30" xfId="11" applyFont="1" applyBorder="1" applyAlignment="1"/>
    <xf numFmtId="3" fontId="17" fillId="0" borderId="72" xfId="11" applyNumberFormat="1" applyFont="1" applyBorder="1" applyAlignment="1"/>
    <xf numFmtId="0" fontId="17" fillId="0" borderId="31" xfId="2" applyFont="1" applyBorder="1"/>
    <xf numFmtId="0" fontId="17" fillId="0" borderId="31" xfId="2" applyFont="1" applyBorder="1" applyAlignment="1">
      <alignment horizontal="center"/>
    </xf>
    <xf numFmtId="182" fontId="17" fillId="0" borderId="31" xfId="11" applyNumberFormat="1" applyFont="1" applyBorder="1" applyAlignment="1"/>
    <xf numFmtId="183" fontId="17" fillId="0" borderId="31" xfId="11" applyNumberFormat="1" applyFont="1" applyBorder="1" applyAlignment="1"/>
    <xf numFmtId="38" fontId="17" fillId="0" borderId="31" xfId="11" applyFont="1" applyBorder="1" applyAlignment="1"/>
    <xf numFmtId="3" fontId="17" fillId="0" borderId="66" xfId="11" applyNumberFormat="1" applyFont="1" applyBorder="1" applyAlignment="1"/>
    <xf numFmtId="182" fontId="17" fillId="0" borderId="71" xfId="11" applyNumberFormat="1" applyFont="1" applyBorder="1" applyAlignment="1"/>
    <xf numFmtId="38" fontId="17" fillId="0" borderId="21" xfId="11" applyFont="1" applyBorder="1" applyAlignment="1"/>
    <xf numFmtId="182" fontId="17" fillId="0" borderId="109" xfId="11" applyNumberFormat="1" applyFont="1" applyBorder="1" applyAlignment="1"/>
    <xf numFmtId="38" fontId="17" fillId="0" borderId="72" xfId="11" applyFont="1" applyBorder="1" applyAlignment="1"/>
    <xf numFmtId="182" fontId="17" fillId="0" borderId="67" xfId="11" applyNumberFormat="1" applyFont="1" applyBorder="1" applyAlignment="1"/>
    <xf numFmtId="38" fontId="17" fillId="0" borderId="19" xfId="11" applyFont="1" applyBorder="1" applyAlignment="1"/>
    <xf numFmtId="182" fontId="17" fillId="0" borderId="68" xfId="11" applyNumberFormat="1" applyFont="1" applyBorder="1" applyAlignment="1"/>
    <xf numFmtId="38" fontId="17" fillId="0" borderId="70" xfId="11" applyFont="1" applyBorder="1" applyAlignment="1"/>
    <xf numFmtId="182" fontId="17" fillId="0" borderId="98" xfId="11" applyNumberFormat="1" applyFont="1" applyBorder="1" applyAlignment="1"/>
    <xf numFmtId="38" fontId="17" fillId="0" borderId="110" xfId="11" applyFont="1" applyBorder="1" applyAlignment="1"/>
    <xf numFmtId="182" fontId="17" fillId="0" borderId="102" xfId="11" applyNumberFormat="1" applyFont="1" applyBorder="1" applyAlignment="1"/>
    <xf numFmtId="183" fontId="17" fillId="0" borderId="100" xfId="11" applyNumberFormat="1" applyFont="1" applyBorder="1" applyAlignment="1"/>
    <xf numFmtId="182" fontId="17" fillId="0" borderId="61" xfId="11" applyNumberFormat="1" applyFont="1" applyBorder="1" applyAlignment="1"/>
    <xf numFmtId="38" fontId="17" fillId="0" borderId="24" xfId="11" applyFont="1" applyBorder="1" applyAlignment="1"/>
    <xf numFmtId="182" fontId="17" fillId="0" borderId="108" xfId="11" applyNumberFormat="1" applyFont="1" applyBorder="1" applyAlignment="1"/>
    <xf numFmtId="183" fontId="17" fillId="0" borderId="112" xfId="11" applyNumberFormat="1" applyFont="1" applyBorder="1" applyAlignment="1"/>
    <xf numFmtId="0" fontId="0" fillId="0" borderId="0" xfId="0" applyFont="1" applyFill="1" applyBorder="1">
      <alignment vertical="center"/>
    </xf>
    <xf numFmtId="0" fontId="0" fillId="0" borderId="83" xfId="0" applyFont="1" applyFill="1" applyBorder="1">
      <alignment vertical="center"/>
    </xf>
    <xf numFmtId="0" fontId="0" fillId="0" borderId="84" xfId="0" applyFont="1" applyFill="1" applyBorder="1">
      <alignment vertical="center"/>
    </xf>
    <xf numFmtId="0" fontId="0" fillId="3" borderId="3" xfId="0" applyFont="1" applyFill="1" applyBorder="1">
      <alignment vertical="center"/>
    </xf>
    <xf numFmtId="0" fontId="0" fillId="3" borderId="3" xfId="0" applyFont="1" applyFill="1" applyBorder="1" applyProtection="1">
      <alignment vertical="center"/>
      <protection locked="0"/>
    </xf>
    <xf numFmtId="0" fontId="0" fillId="3" borderId="3"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21" fillId="0" borderId="0" xfId="2" applyFont="1" applyAlignment="1"/>
    <xf numFmtId="0" fontId="22" fillId="0" borderId="0" xfId="2" applyFont="1" applyAlignment="1"/>
    <xf numFmtId="0" fontId="15" fillId="5" borderId="78" xfId="3" applyFont="1" applyFill="1" applyBorder="1"/>
    <xf numFmtId="0" fontId="0" fillId="0" borderId="0" xfId="0" applyAlignment="1">
      <alignment vertical="center" wrapText="1"/>
    </xf>
    <xf numFmtId="0" fontId="17" fillId="0" borderId="10" xfId="2" applyFont="1" applyBorder="1" applyAlignment="1">
      <alignment horizontal="left" indent="1"/>
    </xf>
    <xf numFmtId="0" fontId="17" fillId="0" borderId="67" xfId="2" applyFont="1" applyBorder="1" applyAlignment="1">
      <alignment horizontal="left" indent="1"/>
    </xf>
    <xf numFmtId="0" fontId="13" fillId="0" borderId="69" xfId="2" applyFont="1" applyBorder="1" applyAlignment="1">
      <alignment horizontal="center" vertical="center" shrinkToFit="1"/>
    </xf>
    <xf numFmtId="0" fontId="0" fillId="0" borderId="0" xfId="0" applyAlignment="1"/>
    <xf numFmtId="0" fontId="17" fillId="0" borderId="3" xfId="0" applyFont="1" applyBorder="1" applyAlignment="1">
      <alignment horizontal="left"/>
    </xf>
    <xf numFmtId="0" fontId="0" fillId="0" borderId="0" xfId="0" applyAlignment="1">
      <alignment horizontal="center"/>
    </xf>
    <xf numFmtId="0" fontId="13" fillId="0" borderId="0" xfId="0" applyFont="1" applyAlignment="1"/>
    <xf numFmtId="182" fontId="13" fillId="0" borderId="63" xfId="11" applyNumberFormat="1" applyFont="1" applyBorder="1" applyAlignment="1">
      <alignment horizontal="center" vertical="center"/>
    </xf>
    <xf numFmtId="183" fontId="13" fillId="0" borderId="31" xfId="11" applyNumberFormat="1" applyFont="1" applyBorder="1" applyAlignment="1">
      <alignment horizontal="center" vertical="center"/>
    </xf>
    <xf numFmtId="38" fontId="13" fillId="0" borderId="64" xfId="11" applyFont="1" applyBorder="1" applyAlignment="1">
      <alignment horizontal="center" vertical="center"/>
    </xf>
    <xf numFmtId="182" fontId="13" fillId="0" borderId="65" xfId="11" applyNumberFormat="1" applyFont="1" applyBorder="1" applyAlignment="1">
      <alignment horizontal="center" vertical="center"/>
    </xf>
    <xf numFmtId="183" fontId="13" fillId="0" borderId="66" xfId="11" applyNumberFormat="1" applyFont="1" applyBorder="1" applyAlignment="1">
      <alignment horizontal="center" vertical="center"/>
    </xf>
    <xf numFmtId="0" fontId="17" fillId="0" borderId="42" xfId="0" applyFont="1" applyBorder="1" applyAlignment="1">
      <alignment horizontal="left" indent="1"/>
    </xf>
    <xf numFmtId="0" fontId="17" fillId="0" borderId="42" xfId="0" applyFont="1" applyBorder="1" applyAlignment="1">
      <alignment horizontal="center"/>
    </xf>
    <xf numFmtId="0" fontId="17" fillId="0" borderId="0" xfId="0" applyFont="1" applyAlignment="1"/>
    <xf numFmtId="0" fontId="17" fillId="0" borderId="41" xfId="0" applyFont="1" applyBorder="1" applyAlignment="1">
      <alignment horizontal="left" indent="1"/>
    </xf>
    <xf numFmtId="0" fontId="17" fillId="0" borderId="41" xfId="0" applyFont="1" applyBorder="1" applyAlignment="1">
      <alignment horizontal="center"/>
    </xf>
    <xf numFmtId="0" fontId="17" fillId="0" borderId="10" xfId="0" applyFont="1" applyBorder="1" applyAlignment="1">
      <alignment horizontal="left" indent="1"/>
    </xf>
    <xf numFmtId="0" fontId="17" fillId="0" borderId="12" xfId="0" applyFont="1" applyBorder="1" applyAlignment="1">
      <alignment horizontal="left" indent="1"/>
    </xf>
    <xf numFmtId="0" fontId="17" fillId="0" borderId="111" xfId="0" applyFont="1" applyBorder="1" applyAlignment="1">
      <alignment horizontal="left" indent="1"/>
    </xf>
    <xf numFmtId="0" fontId="17" fillId="0" borderId="111" xfId="0" applyFont="1" applyBorder="1" applyAlignment="1">
      <alignment horizontal="center"/>
    </xf>
    <xf numFmtId="0" fontId="17" fillId="0" borderId="47" xfId="0" applyFont="1" applyBorder="1" applyAlignment="1"/>
    <xf numFmtId="0" fontId="17" fillId="0" borderId="47" xfId="0" applyFont="1" applyBorder="1" applyAlignment="1">
      <alignment horizontal="center"/>
    </xf>
    <xf numFmtId="182" fontId="13" fillId="0" borderId="69" xfId="11" applyNumberFormat="1" applyFont="1" applyBorder="1" applyAlignment="1">
      <alignment horizontal="center" vertical="center" shrinkToFit="1"/>
    </xf>
    <xf numFmtId="183" fontId="13" fillId="0" borderId="69" xfId="11" applyNumberFormat="1" applyFont="1" applyBorder="1" applyAlignment="1">
      <alignment horizontal="center" vertical="center" shrinkToFit="1"/>
    </xf>
    <xf numFmtId="38" fontId="13" fillId="0" borderId="69" xfId="11" applyFont="1" applyBorder="1" applyAlignment="1">
      <alignment horizontal="center" vertical="center" shrinkToFit="1"/>
    </xf>
    <xf numFmtId="182" fontId="13" fillId="0" borderId="69" xfId="11" applyNumberFormat="1" applyFont="1" applyBorder="1" applyAlignment="1">
      <alignment horizontal="center" vertical="center"/>
    </xf>
    <xf numFmtId="183" fontId="13" fillId="0" borderId="69" xfId="11" applyNumberFormat="1" applyFont="1" applyBorder="1" applyAlignment="1">
      <alignment horizontal="center" vertical="center"/>
    </xf>
    <xf numFmtId="183" fontId="13" fillId="0" borderId="70" xfId="11" applyNumberFormat="1" applyFont="1" applyBorder="1" applyAlignment="1">
      <alignment horizontal="center" vertical="center"/>
    </xf>
    <xf numFmtId="0" fontId="15" fillId="5" borderId="0" xfId="2" applyFill="1" applyAlignment="1">
      <alignment shrinkToFit="1"/>
    </xf>
    <xf numFmtId="0" fontId="15" fillId="5" borderId="0" xfId="2" applyFill="1" applyAlignment="1">
      <alignment horizontal="center" shrinkToFit="1"/>
    </xf>
    <xf numFmtId="183" fontId="0" fillId="5" borderId="0" xfId="11" applyNumberFormat="1" applyFont="1" applyFill="1" applyAlignment="1">
      <alignment horizontal="center"/>
    </xf>
    <xf numFmtId="182" fontId="0" fillId="5" borderId="0" xfId="11" applyNumberFormat="1" applyFont="1" applyFill="1" applyAlignment="1">
      <alignment horizontal="center"/>
    </xf>
    <xf numFmtId="0" fontId="17" fillId="5" borderId="3" xfId="2" applyFont="1" applyFill="1" applyBorder="1" applyAlignment="1">
      <alignment horizontal="left" shrinkToFit="1"/>
    </xf>
    <xf numFmtId="183" fontId="0" fillId="5" borderId="0" xfId="11" applyNumberFormat="1" applyFont="1" applyFill="1" applyAlignment="1">
      <alignment horizontal="center" shrinkToFit="1"/>
    </xf>
    <xf numFmtId="38" fontId="0" fillId="5" borderId="0" xfId="11" applyFont="1" applyFill="1" applyAlignment="1">
      <alignment horizontal="center" shrinkToFit="1"/>
    </xf>
    <xf numFmtId="182" fontId="47" fillId="5" borderId="0" xfId="11" applyNumberFormat="1" applyFont="1" applyFill="1" applyBorder="1" applyAlignment="1">
      <alignment horizontal="center"/>
    </xf>
    <xf numFmtId="183" fontId="0" fillId="5" borderId="0" xfId="11" applyNumberFormat="1" applyFont="1" applyFill="1" applyBorder="1" applyAlignment="1">
      <alignment horizontal="center"/>
    </xf>
    <xf numFmtId="182" fontId="0" fillId="5" borderId="0" xfId="11" applyNumberFormat="1" applyFont="1" applyFill="1" applyAlignment="1">
      <alignment horizontal="center" shrinkToFit="1"/>
    </xf>
    <xf numFmtId="0" fontId="13" fillId="5" borderId="68" xfId="2" applyFont="1" applyFill="1" applyBorder="1" applyAlignment="1">
      <alignment horizontal="center" vertical="center" shrinkToFit="1"/>
    </xf>
    <xf numFmtId="0" fontId="13" fillId="5" borderId="69" xfId="2" applyFont="1" applyFill="1" applyBorder="1" applyAlignment="1">
      <alignment horizontal="center" vertical="center" shrinkToFit="1"/>
    </xf>
    <xf numFmtId="182" fontId="13" fillId="5" borderId="69" xfId="11" applyNumberFormat="1" applyFont="1" applyFill="1" applyBorder="1" applyAlignment="1">
      <alignment horizontal="center" shrinkToFit="1"/>
    </xf>
    <xf numFmtId="183" fontId="13" fillId="5" borderId="69" xfId="11" applyNumberFormat="1" applyFont="1" applyFill="1" applyBorder="1" applyAlignment="1">
      <alignment horizontal="center" shrinkToFit="1"/>
    </xf>
    <xf numFmtId="38" fontId="13" fillId="5" borderId="69" xfId="11" applyFont="1" applyFill="1" applyBorder="1" applyAlignment="1">
      <alignment horizontal="center" shrinkToFit="1"/>
    </xf>
    <xf numFmtId="182" fontId="13" fillId="5" borderId="69" xfId="11" applyNumberFormat="1" applyFont="1" applyFill="1" applyBorder="1" applyAlignment="1">
      <alignment horizontal="center"/>
    </xf>
    <xf numFmtId="183" fontId="13" fillId="5" borderId="69" xfId="11" applyNumberFormat="1" applyFont="1" applyFill="1" applyBorder="1" applyAlignment="1">
      <alignment horizontal="center"/>
    </xf>
    <xf numFmtId="183" fontId="13" fillId="5" borderId="70" xfId="11" applyNumberFormat="1" applyFont="1" applyFill="1" applyBorder="1" applyAlignment="1">
      <alignment horizontal="center"/>
    </xf>
    <xf numFmtId="0" fontId="17" fillId="5" borderId="68" xfId="2" applyFont="1" applyFill="1" applyBorder="1" applyAlignment="1">
      <alignment horizontal="left" indent="1"/>
    </xf>
    <xf numFmtId="0" fontId="17" fillId="5" borderId="69" xfId="2" applyFont="1" applyFill="1" applyBorder="1" applyAlignment="1">
      <alignment horizontal="left" indent="1"/>
    </xf>
    <xf numFmtId="0" fontId="17" fillId="5" borderId="69" xfId="2" applyFont="1" applyFill="1" applyBorder="1" applyAlignment="1">
      <alignment horizontal="center"/>
    </xf>
    <xf numFmtId="182" fontId="17" fillId="5" borderId="69" xfId="11" applyNumberFormat="1" applyFont="1" applyFill="1" applyBorder="1" applyAlignment="1"/>
    <xf numFmtId="183" fontId="17" fillId="5" borderId="69" xfId="11" applyNumberFormat="1" applyFont="1" applyFill="1" applyBorder="1" applyAlignment="1"/>
    <xf numFmtId="38" fontId="17" fillId="5" borderId="69" xfId="11" applyFont="1" applyFill="1" applyBorder="1" applyAlignment="1"/>
    <xf numFmtId="3" fontId="17" fillId="5" borderId="70" xfId="11" applyNumberFormat="1" applyFont="1" applyFill="1" applyBorder="1" applyAlignment="1"/>
    <xf numFmtId="0" fontId="17" fillId="5" borderId="102" xfId="2" applyFont="1" applyFill="1" applyBorder="1" applyAlignment="1">
      <alignment horizontal="left" indent="1"/>
    </xf>
    <xf numFmtId="0" fontId="17" fillId="5" borderId="99" xfId="2" applyFont="1" applyFill="1" applyBorder="1" applyAlignment="1">
      <alignment horizontal="left" indent="1"/>
    </xf>
    <xf numFmtId="0" fontId="17" fillId="5" borderId="27" xfId="2" applyFont="1" applyFill="1" applyBorder="1" applyAlignment="1">
      <alignment horizontal="left" indent="1"/>
    </xf>
    <xf numFmtId="0" fontId="17" fillId="5" borderId="27" xfId="2" applyFont="1" applyFill="1" applyBorder="1" applyAlignment="1">
      <alignment horizontal="center"/>
    </xf>
    <xf numFmtId="182" fontId="17" fillId="5" borderId="27" xfId="11" applyNumberFormat="1" applyFont="1" applyFill="1" applyBorder="1" applyAlignment="1"/>
    <xf numFmtId="183" fontId="17" fillId="5" borderId="27" xfId="11" applyNumberFormat="1" applyFont="1" applyFill="1" applyBorder="1" applyAlignment="1"/>
    <xf numFmtId="38" fontId="17" fillId="5" borderId="27" xfId="11" applyFont="1" applyFill="1" applyBorder="1" applyAlignment="1"/>
    <xf numFmtId="3" fontId="17" fillId="5" borderId="73" xfId="11" applyNumberFormat="1" applyFont="1" applyFill="1" applyBorder="1" applyAlignment="1"/>
    <xf numFmtId="0" fontId="48" fillId="5" borderId="103" xfId="2" applyFont="1" applyFill="1" applyBorder="1" applyAlignment="1">
      <alignment horizontal="left" indent="1"/>
    </xf>
    <xf numFmtId="0" fontId="48" fillId="5" borderId="104" xfId="2" applyFont="1" applyFill="1" applyBorder="1" applyAlignment="1">
      <alignment horizontal="left" indent="1"/>
    </xf>
    <xf numFmtId="0" fontId="48" fillId="5" borderId="105" xfId="2" applyFont="1" applyFill="1" applyBorder="1" applyAlignment="1">
      <alignment horizontal="left" indent="1"/>
    </xf>
    <xf numFmtId="0" fontId="48" fillId="5" borderId="105" xfId="2" applyFont="1" applyFill="1" applyBorder="1" applyAlignment="1">
      <alignment horizontal="center"/>
    </xf>
    <xf numFmtId="182" fontId="48" fillId="5" borderId="105" xfId="11" applyNumberFormat="1" applyFont="1" applyFill="1" applyBorder="1" applyAlignment="1"/>
    <xf numFmtId="183" fontId="48" fillId="5" borderId="105" xfId="11" applyNumberFormat="1" applyFont="1" applyFill="1" applyBorder="1" applyAlignment="1"/>
    <xf numFmtId="38" fontId="48" fillId="5" borderId="105" xfId="11" applyFont="1" applyFill="1" applyBorder="1" applyAlignment="1"/>
    <xf numFmtId="3" fontId="48" fillId="5" borderId="106" xfId="11" applyNumberFormat="1" applyFont="1" applyFill="1" applyBorder="1" applyAlignment="1"/>
    <xf numFmtId="0" fontId="17" fillId="5" borderId="30" xfId="2" applyFont="1" applyFill="1" applyBorder="1" applyAlignment="1">
      <alignment horizontal="left" indent="1"/>
    </xf>
    <xf numFmtId="0" fontId="17" fillId="5" borderId="30" xfId="2" applyFont="1" applyFill="1" applyBorder="1" applyAlignment="1">
      <alignment horizontal="center"/>
    </xf>
    <xf numFmtId="182" fontId="17" fillId="5" borderId="30" xfId="11" applyNumberFormat="1" applyFont="1" applyFill="1" applyBorder="1" applyAlignment="1"/>
    <xf numFmtId="183" fontId="17" fillId="5" borderId="30" xfId="11" applyNumberFormat="1" applyFont="1" applyFill="1" applyBorder="1" applyAlignment="1"/>
    <xf numFmtId="38" fontId="17" fillId="5" borderId="30" xfId="11" applyFont="1" applyFill="1" applyBorder="1" applyAlignment="1"/>
    <xf numFmtId="3" fontId="17" fillId="5" borderId="72" xfId="11" applyNumberFormat="1" applyFont="1" applyFill="1" applyBorder="1" applyAlignment="1"/>
    <xf numFmtId="186" fontId="17" fillId="5" borderId="69" xfId="11" applyNumberFormat="1" applyFont="1" applyFill="1" applyBorder="1" applyAlignment="1"/>
    <xf numFmtId="187" fontId="17" fillId="5" borderId="69" xfId="11" applyNumberFormat="1" applyFont="1" applyFill="1" applyBorder="1" applyAlignment="1"/>
    <xf numFmtId="0" fontId="17" fillId="5" borderId="10" xfId="2" applyFont="1" applyFill="1" applyBorder="1" applyAlignment="1">
      <alignment horizontal="left" indent="1"/>
    </xf>
    <xf numFmtId="0" fontId="17" fillId="5" borderId="67" xfId="2" applyFont="1" applyFill="1" applyBorder="1" applyAlignment="1">
      <alignment horizontal="left" indent="1"/>
    </xf>
    <xf numFmtId="0" fontId="17" fillId="5" borderId="31" xfId="2" applyFont="1" applyFill="1" applyBorder="1"/>
    <xf numFmtId="0" fontId="17" fillId="5" borderId="31" xfId="2" applyFont="1" applyFill="1" applyBorder="1" applyAlignment="1">
      <alignment horizontal="center"/>
    </xf>
    <xf numFmtId="182" fontId="17" fillId="5" borderId="31" xfId="11" applyNumberFormat="1" applyFont="1" applyFill="1" applyBorder="1" applyAlignment="1"/>
    <xf numFmtId="183" fontId="17" fillId="5" borderId="31" xfId="11" applyNumberFormat="1" applyFont="1" applyFill="1" applyBorder="1" applyAlignment="1"/>
    <xf numFmtId="38" fontId="17" fillId="5" borderId="31" xfId="11" applyFont="1" applyFill="1" applyBorder="1" applyAlignment="1"/>
    <xf numFmtId="3" fontId="17" fillId="5" borderId="66" xfId="11" applyNumberFormat="1" applyFont="1" applyFill="1" applyBorder="1" applyAlignment="1"/>
    <xf numFmtId="0" fontId="7" fillId="0" borderId="0" xfId="0" quotePrefix="1" applyFont="1" applyAlignment="1">
      <alignment horizontal="left" vertical="center" shrinkToFit="1"/>
    </xf>
    <xf numFmtId="0" fontId="52" fillId="0" borderId="0" xfId="2" applyFont="1"/>
    <xf numFmtId="0" fontId="53" fillId="0" borderId="0" xfId="2" quotePrefix="1" applyFont="1"/>
    <xf numFmtId="0" fontId="53" fillId="0" borderId="0" xfId="2" applyFont="1"/>
    <xf numFmtId="0" fontId="54" fillId="0" borderId="0" xfId="2" applyFont="1"/>
    <xf numFmtId="0" fontId="15" fillId="0" borderId="0" xfId="2" applyFont="1"/>
    <xf numFmtId="0" fontId="17" fillId="0" borderId="0" xfId="2" applyFont="1" applyFill="1"/>
    <xf numFmtId="49" fontId="25" fillId="0" borderId="0" xfId="2" applyNumberFormat="1" applyFont="1" applyFill="1" applyBorder="1" applyAlignment="1">
      <alignment horizontal="right" vertical="center"/>
    </xf>
    <xf numFmtId="0" fontId="15" fillId="0" borderId="0" xfId="2" applyFill="1" applyBorder="1"/>
    <xf numFmtId="0" fontId="15" fillId="0" borderId="3" xfId="2" applyFill="1" applyBorder="1"/>
    <xf numFmtId="0" fontId="17" fillId="13" borderId="37" xfId="2" applyFont="1" applyFill="1" applyBorder="1" applyAlignment="1" applyProtection="1">
      <alignment horizontal="center" vertical="center" shrinkToFit="1"/>
    </xf>
    <xf numFmtId="0" fontId="27" fillId="0" borderId="0" xfId="2" applyFont="1" applyFill="1" applyAlignment="1">
      <alignment horizontal="distributed" vertical="center"/>
    </xf>
    <xf numFmtId="0" fontId="15" fillId="0" borderId="81" xfId="2" applyFill="1" applyBorder="1" applyAlignment="1">
      <alignment horizontal="center" vertical="center"/>
    </xf>
    <xf numFmtId="0" fontId="17" fillId="0" borderId="0" xfId="2" applyFont="1" applyFill="1" applyBorder="1" applyAlignment="1">
      <alignment vertical="center"/>
    </xf>
    <xf numFmtId="0" fontId="17" fillId="0" borderId="22" xfId="2" applyFont="1" applyFill="1" applyBorder="1" applyAlignment="1">
      <alignment vertical="center"/>
    </xf>
    <xf numFmtId="0" fontId="17" fillId="0" borderId="3" xfId="2" applyFont="1" applyFill="1" applyBorder="1" applyAlignment="1">
      <alignment vertical="center"/>
    </xf>
    <xf numFmtId="0" fontId="17" fillId="0" borderId="14" xfId="2" applyFont="1" applyFill="1" applyBorder="1" applyAlignment="1">
      <alignment vertical="center"/>
    </xf>
    <xf numFmtId="0" fontId="17" fillId="0" borderId="0" xfId="2" applyFont="1" applyFill="1" applyBorder="1"/>
    <xf numFmtId="0" fontId="17" fillId="0" borderId="0" xfId="2" applyFont="1" applyFill="1" applyBorder="1" applyAlignment="1">
      <alignment horizontal="left"/>
    </xf>
    <xf numFmtId="0" fontId="7" fillId="6" borderId="77" xfId="0" applyFont="1" applyFill="1" applyBorder="1" applyAlignment="1">
      <alignment horizontal="center" vertical="center" wrapText="1"/>
    </xf>
    <xf numFmtId="0" fontId="7" fillId="6" borderId="83" xfId="0" applyFont="1" applyFill="1" applyBorder="1" applyAlignment="1">
      <alignment horizontal="center" vertical="center" wrapText="1"/>
    </xf>
    <xf numFmtId="0" fontId="7" fillId="6" borderId="8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0" fillId="0" borderId="83" xfId="0" applyFill="1" applyBorder="1" applyAlignment="1">
      <alignment horizontal="left" vertical="center" wrapText="1"/>
    </xf>
    <xf numFmtId="0" fontId="0" fillId="0" borderId="84"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0" xfId="0" applyFont="1" applyFill="1" applyBorder="1" applyAlignment="1">
      <alignment horizontal="distributed" vertical="center"/>
    </xf>
    <xf numFmtId="0" fontId="0" fillId="0" borderId="0" xfId="0" applyFont="1" applyFill="1" applyAlignment="1">
      <alignment vertical="center"/>
    </xf>
    <xf numFmtId="177" fontId="0" fillId="0" borderId="1"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0" fillId="6" borderId="6" xfId="0" applyFont="1" applyFill="1" applyBorder="1" applyAlignment="1">
      <alignment horizontal="distributed" vertical="center" indent="1"/>
    </xf>
    <xf numFmtId="0" fontId="0" fillId="6" borderId="4" xfId="0" applyFont="1" applyFill="1" applyBorder="1" applyAlignment="1">
      <alignment horizontal="distributed" vertical="center" indent="1"/>
    </xf>
    <xf numFmtId="0" fontId="0" fillId="6" borderId="15" xfId="0" applyFont="1" applyFill="1" applyBorder="1" applyAlignment="1">
      <alignment horizontal="distributed" vertical="center" indent="1"/>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14" xfId="0" applyFont="1" applyFill="1" applyBorder="1" applyAlignment="1">
      <alignment horizontal="center" vertical="center" wrapText="1"/>
    </xf>
    <xf numFmtId="31" fontId="0" fillId="0" borderId="2" xfId="0" applyNumberFormat="1" applyFont="1" applyFill="1" applyBorder="1" applyAlignment="1">
      <alignment horizontal="right" vertical="center"/>
    </xf>
    <xf numFmtId="31" fontId="0" fillId="0" borderId="3" xfId="0" applyNumberFormat="1" applyFont="1" applyFill="1" applyBorder="1" applyAlignment="1">
      <alignment horizontal="right" vertical="center"/>
    </xf>
    <xf numFmtId="0" fontId="0" fillId="0" borderId="0" xfId="0" applyFont="1" applyFill="1" applyBorder="1" applyAlignment="1">
      <alignment horizontal="center" vertical="center" wrapText="1"/>
    </xf>
    <xf numFmtId="31" fontId="0" fillId="0" borderId="3" xfId="0" applyNumberFormat="1" applyFont="1" applyFill="1" applyBorder="1" applyAlignment="1">
      <alignment horizontal="left" vertical="center"/>
    </xf>
    <xf numFmtId="31" fontId="0" fillId="0" borderId="14" xfId="0" applyNumberFormat="1" applyFont="1" applyFill="1" applyBorder="1" applyAlignment="1">
      <alignment horizontal="left" vertical="center"/>
    </xf>
    <xf numFmtId="0" fontId="0" fillId="0" borderId="2" xfId="0" applyFont="1" applyFill="1" applyBorder="1" applyAlignment="1">
      <alignment horizontal="distributed" vertical="center" wrapText="1"/>
    </xf>
    <xf numFmtId="0" fontId="0" fillId="0" borderId="3" xfId="0" applyFont="1" applyFill="1" applyBorder="1" applyAlignment="1">
      <alignment horizontal="distributed" vertical="center" wrapText="1"/>
    </xf>
    <xf numFmtId="0" fontId="0" fillId="0" borderId="14" xfId="0" applyFont="1" applyFill="1" applyBorder="1" applyAlignment="1">
      <alignment horizontal="distributed"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5" xfId="0" applyFont="1" applyFill="1" applyBorder="1" applyAlignment="1">
      <alignment vertical="center"/>
    </xf>
    <xf numFmtId="0" fontId="0" fillId="3" borderId="7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80"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0" borderId="7" xfId="0" quotePrefix="1" applyFont="1" applyFill="1" applyBorder="1" applyAlignment="1">
      <alignment horizontal="left" vertical="center" wrapText="1" indent="1"/>
    </xf>
    <xf numFmtId="0" fontId="0" fillId="0" borderId="8" xfId="0"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3" xfId="0" applyFont="1" applyFill="1" applyBorder="1" applyAlignment="1">
      <alignment horizontal="left" vertical="center" wrapText="1" indent="1"/>
    </xf>
    <xf numFmtId="0" fontId="0" fillId="0" borderId="14" xfId="0" applyFont="1" applyFill="1" applyBorder="1" applyAlignment="1">
      <alignment horizontal="left" vertical="center" wrapText="1" indent="1"/>
    </xf>
    <xf numFmtId="0" fontId="0" fillId="0" borderId="1" xfId="0" applyFont="1" applyFill="1" applyBorder="1" applyAlignment="1">
      <alignment vertical="center"/>
    </xf>
    <xf numFmtId="0" fontId="0" fillId="6" borderId="6"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 xfId="0" applyFont="1" applyFill="1" applyBorder="1" applyAlignment="1">
      <alignment horizontal="distributed" vertical="center"/>
    </xf>
    <xf numFmtId="178" fontId="0" fillId="0" borderId="1" xfId="0" applyNumberFormat="1" applyFont="1" applyFill="1" applyBorder="1" applyAlignment="1">
      <alignment horizontal="left" vertical="center"/>
    </xf>
    <xf numFmtId="177" fontId="0" fillId="0" borderId="6"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4" xfId="0" applyNumberFormat="1" applyFont="1" applyFill="1" applyBorder="1" applyAlignment="1">
      <alignment horizontal="left" vertical="center"/>
    </xf>
    <xf numFmtId="177" fontId="0" fillId="0" borderId="15" xfId="0" applyNumberFormat="1" applyFont="1" applyFill="1" applyBorder="1" applyAlignment="1">
      <alignment horizontal="left" vertical="center"/>
    </xf>
    <xf numFmtId="0" fontId="0" fillId="6" borderId="7" xfId="0" applyFont="1" applyFill="1" applyBorder="1" applyAlignment="1">
      <alignment horizontal="distributed" vertical="center" wrapText="1" indent="1"/>
    </xf>
    <xf numFmtId="0" fontId="0" fillId="6" borderId="8" xfId="0" applyFont="1" applyFill="1" applyBorder="1" applyAlignment="1">
      <alignment horizontal="distributed" vertical="center" wrapText="1" indent="1"/>
    </xf>
    <xf numFmtId="0" fontId="0" fillId="6" borderId="13" xfId="0" applyFont="1" applyFill="1" applyBorder="1" applyAlignment="1">
      <alignment horizontal="distributed" vertical="center" wrapText="1" indent="1"/>
    </xf>
    <xf numFmtId="0" fontId="0" fillId="6" borderId="2" xfId="0" applyFont="1" applyFill="1" applyBorder="1" applyAlignment="1">
      <alignment horizontal="distributed" vertical="center" wrapText="1" indent="1"/>
    </xf>
    <xf numFmtId="0" fontId="0" fillId="6" borderId="3" xfId="0" applyFont="1" applyFill="1" applyBorder="1" applyAlignment="1">
      <alignment horizontal="distributed" vertical="center" wrapText="1" indent="1"/>
    </xf>
    <xf numFmtId="0" fontId="0" fillId="6" borderId="14" xfId="0" applyFont="1" applyFill="1" applyBorder="1" applyAlignment="1">
      <alignment horizontal="distributed" vertical="center" wrapText="1" inden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13"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14" xfId="0" applyFont="1" applyFill="1" applyBorder="1" applyAlignment="1">
      <alignment vertical="center" wrapText="1"/>
    </xf>
    <xf numFmtId="0" fontId="0" fillId="6" borderId="5"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0" borderId="5" xfId="0"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0" borderId="22" xfId="0" applyFont="1" applyFill="1" applyBorder="1" applyAlignment="1">
      <alignment horizontal="left" vertical="center" wrapText="1" indent="1"/>
    </xf>
    <xf numFmtId="0" fontId="0" fillId="6" borderId="7" xfId="0" applyFont="1" applyFill="1" applyBorder="1" applyAlignment="1">
      <alignment horizontal="distributed" vertical="center" indent="1"/>
    </xf>
    <xf numFmtId="0" fontId="0" fillId="6" borderId="8" xfId="0" applyFont="1" applyFill="1" applyBorder="1" applyAlignment="1">
      <alignment horizontal="distributed" vertical="center" indent="1"/>
    </xf>
    <xf numFmtId="0" fontId="0" fillId="6" borderId="13" xfId="0" applyFont="1" applyFill="1" applyBorder="1" applyAlignment="1">
      <alignment horizontal="distributed" vertical="center" indent="1"/>
    </xf>
    <xf numFmtId="0" fontId="0" fillId="6" borderId="2" xfId="0" applyFont="1" applyFill="1" applyBorder="1" applyAlignment="1">
      <alignment horizontal="distributed" vertical="center" indent="1"/>
    </xf>
    <xf numFmtId="0" fontId="0" fillId="6" borderId="3" xfId="0" applyFont="1" applyFill="1" applyBorder="1" applyAlignment="1">
      <alignment horizontal="distributed" vertical="center" indent="1"/>
    </xf>
    <xf numFmtId="0" fontId="0" fillId="6" borderId="14" xfId="0" applyFont="1" applyFill="1" applyBorder="1" applyAlignment="1">
      <alignment horizontal="distributed" vertical="center" indent="1"/>
    </xf>
    <xf numFmtId="0" fontId="0" fillId="6" borderId="2"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7" xfId="0" applyFont="1" applyFill="1" applyBorder="1" applyAlignment="1">
      <alignment vertical="center" textRotation="255" shrinkToFit="1"/>
    </xf>
    <xf numFmtId="0" fontId="0" fillId="6" borderId="13" xfId="0" applyFont="1" applyFill="1" applyBorder="1" applyAlignment="1">
      <alignment vertical="center" textRotation="255" shrinkToFit="1"/>
    </xf>
    <xf numFmtId="0" fontId="0" fillId="6" borderId="5" xfId="0" applyFont="1" applyFill="1" applyBorder="1" applyAlignment="1">
      <alignment vertical="center" textRotation="255" shrinkToFit="1"/>
    </xf>
    <xf numFmtId="0" fontId="0" fillId="6" borderId="22" xfId="0" applyFont="1" applyFill="1" applyBorder="1" applyAlignment="1">
      <alignment vertical="center" textRotation="255" shrinkToFit="1"/>
    </xf>
    <xf numFmtId="0" fontId="0" fillId="6" borderId="2" xfId="0" applyFont="1" applyFill="1" applyBorder="1" applyAlignment="1">
      <alignment vertical="center" textRotation="255" shrinkToFit="1"/>
    </xf>
    <xf numFmtId="0" fontId="0" fillId="6" borderId="14" xfId="0" applyFont="1" applyFill="1" applyBorder="1" applyAlignment="1">
      <alignment vertical="center" textRotation="255" shrinkToFit="1"/>
    </xf>
    <xf numFmtId="0" fontId="0" fillId="0" borderId="8" xfId="0" quotePrefix="1" applyFont="1" applyBorder="1" applyAlignment="1">
      <alignment horizontal="left" vertical="center"/>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4" xfId="0" quotePrefix="1" applyFont="1" applyBorder="1" applyAlignment="1">
      <alignment horizontal="center" vertical="center"/>
    </xf>
    <xf numFmtId="0" fontId="0" fillId="0" borderId="7"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8" xfId="0" quotePrefix="1" applyFont="1" applyBorder="1" applyAlignment="1">
      <alignment horizontal="center" vertical="center"/>
    </xf>
    <xf numFmtId="0" fontId="0" fillId="0" borderId="4" xfId="0" applyFont="1" applyBorder="1" applyAlignment="1">
      <alignment horizontal="center" vertical="center"/>
    </xf>
    <xf numFmtId="0" fontId="0" fillId="6" borderId="7"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16" xfId="0" quotePrefix="1" applyFont="1" applyBorder="1" applyAlignment="1">
      <alignment horizontal="left" vertical="center"/>
    </xf>
    <xf numFmtId="0" fontId="0" fillId="0" borderId="16" xfId="0" applyFont="1" applyBorder="1" applyAlignment="1">
      <alignment vertical="center"/>
    </xf>
    <xf numFmtId="0" fontId="0" fillId="0" borderId="12" xfId="0" quotePrefix="1" applyFont="1" applyBorder="1" applyAlignment="1">
      <alignment horizontal="left" vertical="center"/>
    </xf>
    <xf numFmtId="0" fontId="0" fillId="0" borderId="12" xfId="0" applyFont="1" applyBorder="1" applyAlignment="1">
      <alignment vertical="center"/>
    </xf>
    <xf numFmtId="0" fontId="9" fillId="0" borderId="12" xfId="0" quotePrefix="1" applyFont="1" applyBorder="1" applyAlignment="1">
      <alignment horizontal="center" vertical="center"/>
    </xf>
    <xf numFmtId="0" fontId="0" fillId="0" borderId="12" xfId="0" applyFont="1" applyBorder="1" applyAlignment="1">
      <alignment horizontal="center" vertical="center"/>
    </xf>
    <xf numFmtId="0" fontId="0" fillId="0" borderId="4" xfId="0" quotePrefix="1"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6" borderId="7" xfId="0" quotePrefix="1" applyFont="1" applyFill="1" applyBorder="1" applyAlignment="1">
      <alignment horizontal="center" vertical="center" wrapText="1"/>
    </xf>
    <xf numFmtId="0" fontId="0" fillId="6" borderId="5" xfId="0" quotePrefix="1"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16" xfId="0" applyFont="1" applyBorder="1" applyAlignment="1">
      <alignment horizontal="center" vertical="center"/>
    </xf>
    <xf numFmtId="0" fontId="0" fillId="0" borderId="16" xfId="0" quotePrefix="1" applyFont="1" applyBorder="1" applyAlignment="1">
      <alignment horizontal="center" vertical="center"/>
    </xf>
    <xf numFmtId="0" fontId="0" fillId="0" borderId="12" xfId="0" quotePrefix="1" applyFont="1" applyBorder="1" applyAlignment="1">
      <alignment horizontal="center" vertical="center"/>
    </xf>
    <xf numFmtId="0" fontId="0" fillId="0" borderId="1" xfId="0" applyFont="1" applyBorder="1" applyAlignment="1">
      <alignment horizontal="distributed" vertical="center"/>
    </xf>
    <xf numFmtId="0" fontId="0" fillId="0" borderId="32" xfId="0" applyFont="1" applyBorder="1" applyAlignment="1">
      <alignment horizontal="center" vertical="center"/>
    </xf>
    <xf numFmtId="0" fontId="36" fillId="0" borderId="0" xfId="0" applyFont="1" applyAlignment="1">
      <alignment horizontal="center" vertical="center"/>
    </xf>
    <xf numFmtId="0" fontId="38" fillId="3" borderId="0" xfId="0" applyFont="1" applyFill="1" applyAlignment="1">
      <alignment horizontal="left" vertical="top" wrapText="1"/>
    </xf>
    <xf numFmtId="0" fontId="0" fillId="3" borderId="0" xfId="0" applyFill="1" applyAlignment="1">
      <alignment vertical="top" wrapText="1"/>
    </xf>
    <xf numFmtId="0" fontId="0" fillId="3" borderId="0" xfId="0" applyFont="1" applyFill="1" applyAlignment="1">
      <alignment vertical="top"/>
    </xf>
    <xf numFmtId="0" fontId="39" fillId="3" borderId="0" xfId="0" applyFont="1" applyFill="1" applyAlignment="1">
      <alignment horizontal="center" vertical="center"/>
    </xf>
    <xf numFmtId="0" fontId="0" fillId="0" borderId="8" xfId="1" applyFont="1" applyFill="1" applyBorder="1" applyAlignment="1">
      <alignment horizontal="center" vertical="center"/>
    </xf>
    <xf numFmtId="0" fontId="0" fillId="0" borderId="0" xfId="0" applyFont="1" applyFill="1" applyBorder="1" applyAlignment="1">
      <alignment vertical="center" wrapText="1"/>
    </xf>
    <xf numFmtId="0" fontId="0" fillId="0" borderId="8" xfId="0" applyFont="1" applyFill="1" applyBorder="1" applyAlignment="1">
      <alignment horizontal="left" vertical="top" wrapText="1"/>
    </xf>
    <xf numFmtId="0" fontId="0" fillId="0" borderId="3" xfId="0" applyFont="1" applyFill="1" applyBorder="1" applyAlignment="1">
      <alignment horizontal="left" vertical="top" wrapText="1"/>
    </xf>
    <xf numFmtId="177" fontId="38" fillId="3" borderId="0" xfId="0" applyNumberFormat="1" applyFont="1" applyFill="1" applyAlignment="1">
      <alignment vertical="center"/>
    </xf>
    <xf numFmtId="0" fontId="38" fillId="3" borderId="0" xfId="0" applyFont="1" applyFill="1" applyAlignment="1">
      <alignment horizontal="center" vertical="center"/>
    </xf>
    <xf numFmtId="0" fontId="0" fillId="0" borderId="8" xfId="0" applyFont="1" applyBorder="1">
      <alignment vertical="center"/>
    </xf>
    <xf numFmtId="0" fontId="0" fillId="0" borderId="8" xfId="0" applyFont="1" applyFill="1" applyBorder="1" applyAlignment="1">
      <alignment horizontal="center" vertical="center" wrapText="1"/>
    </xf>
    <xf numFmtId="0" fontId="0" fillId="0" borderId="8" xfId="0" applyFont="1" applyFill="1" applyBorder="1" applyAlignment="1">
      <alignment horizontal="left" vertical="center"/>
    </xf>
    <xf numFmtId="0" fontId="0" fillId="3" borderId="8"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6" borderId="77" xfId="0" applyFont="1" applyFill="1" applyBorder="1" applyAlignment="1">
      <alignment horizontal="center" vertical="center" wrapText="1"/>
    </xf>
    <xf numFmtId="0" fontId="0" fillId="6" borderId="83" xfId="0" applyFont="1" applyFill="1" applyBorder="1" applyAlignment="1">
      <alignment horizontal="center" vertical="center" wrapText="1"/>
    </xf>
    <xf numFmtId="0" fontId="0" fillId="6" borderId="84" xfId="0" applyFont="1" applyFill="1" applyBorder="1" applyAlignment="1">
      <alignment horizontal="center" vertical="center" wrapText="1"/>
    </xf>
    <xf numFmtId="0" fontId="0" fillId="0" borderId="8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3" xfId="0" applyFill="1" applyBorder="1" applyAlignment="1">
      <alignment vertical="center" wrapText="1"/>
    </xf>
    <xf numFmtId="0" fontId="0" fillId="0" borderId="84" xfId="0" applyFill="1" applyBorder="1" applyAlignment="1">
      <alignment vertical="center" wrapText="1"/>
    </xf>
    <xf numFmtId="0" fontId="0" fillId="0" borderId="3" xfId="0" applyFill="1" applyBorder="1" applyAlignment="1">
      <alignment vertical="center" wrapText="1"/>
    </xf>
    <xf numFmtId="0" fontId="0" fillId="0" borderId="14" xfId="0" applyFill="1" applyBorder="1" applyAlignment="1">
      <alignment vertical="center" wrapText="1"/>
    </xf>
    <xf numFmtId="0" fontId="0" fillId="0" borderId="3" xfId="0" applyFont="1" applyBorder="1" applyAlignment="1">
      <alignment horizontal="distributed" vertical="center"/>
    </xf>
    <xf numFmtId="0" fontId="0" fillId="3" borderId="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0" borderId="8" xfId="0" quotePrefix="1"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7" xfId="0" applyFill="1" applyBorder="1" applyAlignment="1">
      <alignment horizontal="left" vertical="center" wrapText="1"/>
    </xf>
    <xf numFmtId="0" fontId="0" fillId="0" borderId="5" xfId="0" applyFill="1" applyBorder="1" applyAlignment="1">
      <alignment horizontal="left" vertical="center" wrapText="1"/>
    </xf>
    <xf numFmtId="0" fontId="0" fillId="0" borderId="22"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14" xfId="0" applyFill="1" applyBorder="1" applyAlignment="1">
      <alignment horizontal="left" vertical="center" wrapText="1"/>
    </xf>
    <xf numFmtId="0" fontId="15" fillId="0" borderId="0" xfId="2"/>
    <xf numFmtId="0" fontId="15" fillId="0" borderId="0" xfId="2" applyFont="1"/>
    <xf numFmtId="0" fontId="15" fillId="0" borderId="0" xfId="2" applyFont="1" applyFill="1" applyBorder="1"/>
    <xf numFmtId="0" fontId="54" fillId="0" borderId="0" xfId="2" applyFont="1"/>
    <xf numFmtId="0" fontId="17" fillId="13" borderId="55" xfId="2" applyFont="1" applyFill="1" applyBorder="1" applyAlignment="1">
      <alignment horizontal="center" vertical="center" shrinkToFit="1"/>
    </xf>
    <xf numFmtId="0" fontId="17" fillId="13" borderId="26" xfId="2" applyFont="1" applyFill="1" applyBorder="1" applyAlignment="1">
      <alignment horizontal="center" vertical="center" shrinkToFit="1"/>
    </xf>
    <xf numFmtId="0" fontId="17" fillId="13" borderId="56" xfId="2" applyFont="1" applyFill="1" applyBorder="1" applyAlignment="1">
      <alignment horizontal="center" vertical="center" shrinkToFit="1"/>
    </xf>
    <xf numFmtId="0" fontId="17" fillId="13" borderId="58" xfId="2" applyFont="1" applyFill="1" applyBorder="1" applyAlignment="1">
      <alignment horizontal="center" vertical="center" shrinkToFit="1"/>
    </xf>
    <xf numFmtId="0" fontId="17" fillId="13" borderId="43" xfId="2" applyFont="1" applyFill="1" applyBorder="1" applyAlignment="1">
      <alignment horizontal="center" vertical="center" shrinkToFit="1"/>
    </xf>
    <xf numFmtId="0" fontId="17" fillId="13" borderId="57" xfId="2" applyFont="1" applyFill="1" applyBorder="1" applyAlignment="1">
      <alignment horizontal="center" vertical="center" shrinkToFit="1"/>
    </xf>
    <xf numFmtId="0" fontId="13" fillId="13" borderId="55" xfId="2" applyFont="1" applyFill="1" applyBorder="1" applyAlignment="1">
      <alignment horizontal="center" vertical="center" shrinkToFit="1"/>
    </xf>
    <xf numFmtId="0" fontId="13" fillId="13" borderId="26" xfId="2" applyFont="1" applyFill="1" applyBorder="1" applyAlignment="1">
      <alignment horizontal="center" vertical="center" shrinkToFit="1"/>
    </xf>
    <xf numFmtId="0" fontId="13" fillId="13" borderId="56" xfId="2" applyFont="1" applyFill="1" applyBorder="1" applyAlignment="1">
      <alignment horizontal="center" vertical="center" shrinkToFit="1"/>
    </xf>
    <xf numFmtId="0" fontId="13" fillId="13" borderId="58" xfId="2" applyFont="1" applyFill="1" applyBorder="1" applyAlignment="1">
      <alignment horizontal="center" vertical="center" shrinkToFit="1"/>
    </xf>
    <xf numFmtId="0" fontId="13" fillId="13" borderId="43" xfId="2" applyFont="1" applyFill="1" applyBorder="1" applyAlignment="1">
      <alignment horizontal="center" vertical="center" shrinkToFit="1"/>
    </xf>
    <xf numFmtId="0" fontId="13" fillId="13" borderId="57" xfId="2" applyFont="1" applyFill="1" applyBorder="1" applyAlignment="1">
      <alignment horizontal="center" vertical="center" shrinkToFit="1"/>
    </xf>
    <xf numFmtId="0" fontId="13" fillId="13" borderId="28" xfId="2" applyFont="1" applyFill="1" applyBorder="1" applyAlignment="1">
      <alignment horizontal="center" vertical="center" shrinkToFit="1"/>
    </xf>
    <xf numFmtId="0" fontId="13" fillId="13" borderId="49" xfId="2" applyFont="1" applyFill="1" applyBorder="1" applyAlignment="1">
      <alignment horizontal="center" vertical="center" shrinkToFit="1"/>
    </xf>
    <xf numFmtId="0" fontId="12" fillId="0" borderId="50" xfId="2" applyFont="1" applyFill="1" applyBorder="1" applyAlignment="1">
      <alignment horizontal="center" vertical="center"/>
    </xf>
    <xf numFmtId="0" fontId="12" fillId="0" borderId="44"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44" fillId="0" borderId="44" xfId="2" applyFont="1" applyFill="1" applyBorder="1" applyAlignment="1">
      <alignment horizontal="center" vertical="center"/>
    </xf>
    <xf numFmtId="0" fontId="44" fillId="0" borderId="51" xfId="2" applyFont="1" applyFill="1" applyBorder="1" applyAlignment="1">
      <alignment horizontal="center" vertical="center"/>
    </xf>
    <xf numFmtId="0" fontId="44" fillId="0" borderId="0" xfId="2" applyFont="1" applyFill="1" applyBorder="1" applyAlignment="1">
      <alignment horizontal="center" vertical="center"/>
    </xf>
    <xf numFmtId="0" fontId="44" fillId="0" borderId="22" xfId="2" applyFont="1" applyFill="1" applyBorder="1" applyAlignment="1">
      <alignment horizontal="center" vertical="center"/>
    </xf>
    <xf numFmtId="0" fontId="44" fillId="0" borderId="3" xfId="2" applyFont="1" applyFill="1" applyBorder="1" applyAlignment="1">
      <alignment horizontal="center" vertical="center"/>
    </xf>
    <xf numFmtId="0" fontId="44" fillId="0" borderId="14" xfId="2" applyFont="1" applyFill="1" applyBorder="1" applyAlignment="1">
      <alignment horizontal="center" vertical="center"/>
    </xf>
    <xf numFmtId="0" fontId="17" fillId="15" borderId="5" xfId="2" applyFont="1" applyFill="1" applyBorder="1" applyAlignment="1">
      <alignment wrapText="1"/>
    </xf>
    <xf numFmtId="0" fontId="17" fillId="15" borderId="0" xfId="2" applyFont="1" applyFill="1" applyBorder="1" applyAlignment="1"/>
    <xf numFmtId="0" fontId="17" fillId="15" borderId="22" xfId="2" applyFont="1" applyFill="1" applyBorder="1" applyAlignment="1"/>
    <xf numFmtId="0" fontId="17" fillId="15" borderId="5" xfId="2" applyFont="1" applyFill="1" applyBorder="1" applyAlignment="1"/>
    <xf numFmtId="0" fontId="17" fillId="15" borderId="48" xfId="2" applyFont="1" applyFill="1" applyBorder="1" applyAlignment="1"/>
    <xf numFmtId="0" fontId="17" fillId="15" borderId="43" xfId="2" applyFont="1" applyFill="1" applyBorder="1" applyAlignment="1"/>
    <xf numFmtId="0" fontId="17" fillId="15" borderId="49" xfId="2" applyFont="1" applyFill="1" applyBorder="1" applyAlignment="1"/>
    <xf numFmtId="0" fontId="13" fillId="0" borderId="78" xfId="2" applyFont="1" applyFill="1" applyBorder="1" applyAlignment="1">
      <alignment horizontal="distributed" vertical="center"/>
    </xf>
    <xf numFmtId="0" fontId="13" fillId="11" borderId="77" xfId="2" applyFont="1" applyFill="1" applyBorder="1" applyAlignment="1">
      <alignment horizontal="center" vertical="center"/>
    </xf>
    <xf numFmtId="0" fontId="13" fillId="11" borderId="83" xfId="2" applyFont="1" applyFill="1" applyBorder="1" applyAlignment="1">
      <alignment horizontal="center" vertical="center"/>
    </xf>
    <xf numFmtId="0" fontId="13" fillId="11" borderId="84" xfId="2" applyFont="1" applyFill="1" applyBorder="1" applyAlignment="1">
      <alignment horizontal="center" vertical="center"/>
    </xf>
    <xf numFmtId="0" fontId="13" fillId="11" borderId="5" xfId="2" applyFont="1" applyFill="1" applyBorder="1" applyAlignment="1">
      <alignment horizontal="center" vertical="center"/>
    </xf>
    <xf numFmtId="0" fontId="13" fillId="11" borderId="0" xfId="2" applyFont="1" applyFill="1" applyBorder="1" applyAlignment="1">
      <alignment horizontal="center" vertical="center"/>
    </xf>
    <xf numFmtId="0" fontId="13" fillId="11" borderId="22" xfId="2" applyFont="1" applyFill="1" applyBorder="1" applyAlignment="1">
      <alignment horizontal="center" vertical="center"/>
    </xf>
    <xf numFmtId="0" fontId="13" fillId="11" borderId="2" xfId="2" applyFont="1" applyFill="1" applyBorder="1" applyAlignment="1">
      <alignment horizontal="center" vertical="center"/>
    </xf>
    <xf numFmtId="0" fontId="13" fillId="11" borderId="3" xfId="2" applyFont="1" applyFill="1" applyBorder="1" applyAlignment="1">
      <alignment horizontal="center" vertical="center"/>
    </xf>
    <xf numFmtId="0" fontId="13" fillId="11" borderId="14" xfId="2" applyFont="1" applyFill="1" applyBorder="1" applyAlignment="1">
      <alignment horizontal="center" vertical="center"/>
    </xf>
    <xf numFmtId="0" fontId="7" fillId="0" borderId="78" xfId="2" applyFont="1" applyFill="1" applyBorder="1" applyAlignment="1">
      <alignment horizontal="distributed" vertical="center"/>
    </xf>
    <xf numFmtId="0" fontId="17" fillId="0" borderId="77" xfId="2" applyFont="1" applyFill="1" applyBorder="1" applyAlignment="1">
      <alignment horizontal="center" vertical="center"/>
    </xf>
    <xf numFmtId="0" fontId="17" fillId="0" borderId="83"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43" xfId="2" applyFont="1" applyFill="1" applyBorder="1" applyAlignment="1">
      <alignment horizontal="center" vertical="center"/>
    </xf>
    <xf numFmtId="0" fontId="17" fillId="11" borderId="83" xfId="2" applyFont="1" applyFill="1" applyBorder="1" applyAlignment="1">
      <alignment horizontal="center" vertical="center"/>
    </xf>
    <xf numFmtId="0" fontId="17" fillId="11" borderId="43" xfId="2" applyFont="1" applyFill="1" applyBorder="1" applyAlignment="1">
      <alignment horizontal="center" vertical="center"/>
    </xf>
    <xf numFmtId="0" fontId="17" fillId="0" borderId="83" xfId="2" applyFont="1" applyFill="1" applyBorder="1" applyAlignment="1">
      <alignment horizontal="left" vertical="center"/>
    </xf>
    <xf numFmtId="0" fontId="17" fillId="0" borderId="43" xfId="2" applyFont="1" applyFill="1" applyBorder="1" applyAlignment="1">
      <alignment horizontal="left" vertical="center"/>
    </xf>
    <xf numFmtId="0" fontId="17" fillId="0" borderId="77" xfId="2" applyFont="1" applyBorder="1" applyAlignment="1">
      <alignment horizontal="left" vertical="top"/>
    </xf>
    <xf numFmtId="0" fontId="17" fillId="0" borderId="83" xfId="2" applyFont="1" applyBorder="1" applyAlignment="1">
      <alignment horizontal="left" vertical="top"/>
    </xf>
    <xf numFmtId="0" fontId="17" fillId="0" borderId="84" xfId="2" applyFont="1" applyBorder="1" applyAlignment="1">
      <alignment horizontal="left" vertical="top"/>
    </xf>
    <xf numFmtId="0" fontId="17" fillId="0" borderId="5" xfId="2" applyFont="1" applyBorder="1" applyAlignment="1">
      <alignment horizontal="left" vertical="top"/>
    </xf>
    <xf numFmtId="0" fontId="17" fillId="0" borderId="0" xfId="2" applyFont="1" applyBorder="1" applyAlignment="1">
      <alignment horizontal="left" vertical="top"/>
    </xf>
    <xf numFmtId="0" fontId="17" fillId="0" borderId="22" xfId="2" applyFont="1" applyBorder="1" applyAlignment="1">
      <alignment horizontal="left" vertical="top"/>
    </xf>
    <xf numFmtId="0" fontId="17" fillId="0" borderId="0"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77" xfId="2" applyFont="1" applyFill="1" applyBorder="1" applyAlignment="1">
      <alignment horizontal="left" vertical="top"/>
    </xf>
    <xf numFmtId="0" fontId="17" fillId="0" borderId="83" xfId="2" applyFont="1" applyFill="1" applyBorder="1" applyAlignment="1">
      <alignment horizontal="left" vertical="top"/>
    </xf>
    <xf numFmtId="0" fontId="17" fillId="0" borderId="84" xfId="2" applyFont="1" applyFill="1" applyBorder="1" applyAlignment="1">
      <alignment horizontal="left" vertical="top"/>
    </xf>
    <xf numFmtId="0" fontId="17" fillId="0" borderId="5" xfId="2" applyFont="1" applyFill="1" applyBorder="1" applyAlignment="1">
      <alignment horizontal="left" vertical="top"/>
    </xf>
    <xf numFmtId="0" fontId="17" fillId="0" borderId="0" xfId="2" applyFont="1" applyFill="1" applyBorder="1" applyAlignment="1">
      <alignment horizontal="left" vertical="top"/>
    </xf>
    <xf numFmtId="0" fontId="17" fillId="0" borderId="22" xfId="2" applyFont="1" applyFill="1" applyBorder="1" applyAlignment="1">
      <alignment horizontal="left" vertical="top"/>
    </xf>
    <xf numFmtId="0" fontId="17" fillId="0" borderId="84" xfId="2" applyFont="1" applyFill="1" applyBorder="1" applyAlignment="1">
      <alignment horizontal="left" vertical="center"/>
    </xf>
    <xf numFmtId="0" fontId="17" fillId="0" borderId="49" xfId="2" applyFont="1" applyFill="1" applyBorder="1" applyAlignment="1">
      <alignment horizontal="left" vertical="center"/>
    </xf>
    <xf numFmtId="0" fontId="17" fillId="0" borderId="5" xfId="2" applyFont="1" applyFill="1" applyBorder="1" applyAlignment="1">
      <alignment horizontal="center" vertical="center"/>
    </xf>
    <xf numFmtId="0" fontId="17" fillId="0" borderId="2" xfId="2" applyFont="1" applyFill="1" applyBorder="1" applyAlignment="1">
      <alignment horizontal="center" vertical="center"/>
    </xf>
    <xf numFmtId="0" fontId="17" fillId="11" borderId="0" xfId="2" applyFont="1" applyFill="1" applyBorder="1" applyAlignment="1">
      <alignment horizontal="center" vertical="center"/>
    </xf>
    <xf numFmtId="0" fontId="17" fillId="11" borderId="3" xfId="2" applyFont="1" applyFill="1" applyBorder="1" applyAlignment="1">
      <alignment horizontal="center" vertical="center"/>
    </xf>
    <xf numFmtId="0" fontId="17" fillId="0" borderId="0" xfId="2" applyFont="1" applyFill="1" applyBorder="1" applyAlignment="1">
      <alignment horizontal="left" vertical="center"/>
    </xf>
    <xf numFmtId="0" fontId="17" fillId="0" borderId="3" xfId="2" applyFont="1" applyFill="1" applyBorder="1" applyAlignment="1">
      <alignment horizontal="left" vertical="center"/>
    </xf>
    <xf numFmtId="0" fontId="13" fillId="0" borderId="92" xfId="2" applyFont="1" applyBorder="1" applyAlignment="1">
      <alignment horizontal="center" vertical="center" textRotation="255"/>
    </xf>
    <xf numFmtId="0" fontId="13" fillId="0" borderId="52" xfId="2" applyFont="1" applyBorder="1" applyAlignment="1">
      <alignment horizontal="center" vertical="center" textRotation="255"/>
    </xf>
    <xf numFmtId="0" fontId="13" fillId="0" borderId="47" xfId="2" applyFont="1" applyBorder="1" applyAlignment="1">
      <alignment horizontal="center" vertical="center" textRotation="255"/>
    </xf>
    <xf numFmtId="0" fontId="8" fillId="0" borderId="50" xfId="2" applyFont="1" applyFill="1" applyBorder="1" applyAlignment="1">
      <alignment horizontal="center" vertical="center" wrapText="1" shrinkToFit="1"/>
    </xf>
    <xf numFmtId="0" fontId="8" fillId="0" borderId="44" xfId="2" applyFont="1" applyFill="1" applyBorder="1" applyAlignment="1">
      <alignment horizontal="center" vertical="center" wrapText="1" shrinkToFit="1"/>
    </xf>
    <xf numFmtId="0" fontId="8" fillId="0" borderId="53" xfId="2" applyFont="1" applyFill="1" applyBorder="1" applyAlignment="1">
      <alignment horizontal="center" vertical="center" wrapText="1" shrinkToFit="1"/>
    </xf>
    <xf numFmtId="0" fontId="8" fillId="0" borderId="5" xfId="2" applyFont="1" applyFill="1" applyBorder="1" applyAlignment="1">
      <alignment horizontal="center" vertical="center" wrapText="1" shrinkToFit="1"/>
    </xf>
    <xf numFmtId="0" fontId="8" fillId="0" borderId="0" xfId="2" applyFont="1" applyFill="1" applyBorder="1" applyAlignment="1">
      <alignment horizontal="center" vertical="center" wrapText="1" shrinkToFit="1"/>
    </xf>
    <xf numFmtId="0" fontId="8" fillId="0" borderId="54" xfId="2" applyFont="1" applyFill="1" applyBorder="1" applyAlignment="1">
      <alignment horizontal="center" vertical="center" wrapText="1" shrinkToFit="1"/>
    </xf>
    <xf numFmtId="0" fontId="8" fillId="0" borderId="48" xfId="2" applyFont="1" applyFill="1" applyBorder="1" applyAlignment="1">
      <alignment horizontal="center" vertical="center" wrapText="1" shrinkToFit="1"/>
    </xf>
    <xf numFmtId="0" fontId="8" fillId="0" borderId="43" xfId="2" applyFont="1" applyFill="1" applyBorder="1" applyAlignment="1">
      <alignment horizontal="center" vertical="center" wrapText="1" shrinkToFit="1"/>
    </xf>
    <xf numFmtId="0" fontId="8" fillId="0" borderId="57" xfId="2" applyFont="1" applyFill="1" applyBorder="1" applyAlignment="1">
      <alignment horizontal="center" vertical="center" wrapText="1" shrinkToFit="1"/>
    </xf>
    <xf numFmtId="0" fontId="8" fillId="0" borderId="29" xfId="2" applyFont="1" applyFill="1" applyBorder="1" applyAlignment="1">
      <alignment horizontal="center" shrinkToFit="1"/>
    </xf>
    <xf numFmtId="0" fontId="8" fillId="0" borderId="93" xfId="2" applyFont="1" applyFill="1" applyBorder="1" applyAlignment="1">
      <alignment horizontal="center" shrinkToFit="1"/>
    </xf>
    <xf numFmtId="0" fontId="17" fillId="0" borderId="84" xfId="2" applyFont="1" applyFill="1" applyBorder="1" applyAlignment="1">
      <alignment horizontal="center" vertical="center"/>
    </xf>
    <xf numFmtId="0" fontId="17" fillId="0" borderId="14" xfId="2" applyFont="1" applyFill="1" applyBorder="1" applyAlignment="1">
      <alignment horizontal="center" vertical="center"/>
    </xf>
    <xf numFmtId="0" fontId="17" fillId="15" borderId="5" xfId="2" applyFont="1" applyFill="1" applyBorder="1" applyAlignment="1">
      <alignment vertical="top"/>
    </xf>
    <xf numFmtId="0" fontId="17" fillId="15" borderId="0" xfId="2" applyFont="1" applyFill="1" applyBorder="1" applyAlignment="1">
      <alignment vertical="top"/>
    </xf>
    <xf numFmtId="0" fontId="17" fillId="15" borderId="22" xfId="2" applyFont="1" applyFill="1" applyBorder="1" applyAlignment="1">
      <alignment vertical="top"/>
    </xf>
    <xf numFmtId="0" fontId="17" fillId="15" borderId="48" xfId="2" applyFont="1" applyFill="1" applyBorder="1" applyAlignment="1">
      <alignment vertical="top"/>
    </xf>
    <xf numFmtId="0" fontId="17" fillId="15" borderId="43" xfId="2" applyFont="1" applyFill="1" applyBorder="1" applyAlignment="1">
      <alignment vertical="top"/>
    </xf>
    <xf numFmtId="0" fontId="17" fillId="15" borderId="49" xfId="2" applyFont="1" applyFill="1" applyBorder="1" applyAlignment="1">
      <alignment vertical="top"/>
    </xf>
    <xf numFmtId="0" fontId="44" fillId="0" borderId="77" xfId="2" applyFont="1" applyFill="1" applyBorder="1" applyAlignment="1">
      <alignment horizontal="center" vertical="center" wrapText="1"/>
    </xf>
    <xf numFmtId="0" fontId="44" fillId="0" borderId="83" xfId="2" applyFont="1" applyFill="1" applyBorder="1" applyAlignment="1">
      <alignment horizontal="center" vertical="center" wrapText="1"/>
    </xf>
    <xf numFmtId="0" fontId="44" fillId="0" borderId="5" xfId="2" applyFont="1" applyFill="1" applyBorder="1" applyAlignment="1">
      <alignment horizontal="center" vertical="center" wrapText="1"/>
    </xf>
    <xf numFmtId="0" fontId="44" fillId="0" borderId="0" xfId="2" applyFont="1" applyFill="1" applyBorder="1" applyAlignment="1">
      <alignment horizontal="center" vertical="center" wrapText="1"/>
    </xf>
    <xf numFmtId="0" fontId="44" fillId="0" borderId="83" xfId="2" applyFont="1" applyFill="1" applyBorder="1" applyAlignment="1">
      <alignment horizontal="center" vertical="center"/>
    </xf>
    <xf numFmtId="0" fontId="44" fillId="0" borderId="83" xfId="2" applyFont="1" applyFill="1" applyBorder="1" applyAlignment="1">
      <alignment horizontal="center"/>
    </xf>
    <xf numFmtId="0" fontId="44" fillId="0" borderId="84" xfId="2" applyFont="1" applyFill="1" applyBorder="1" applyAlignment="1">
      <alignment horizontal="center"/>
    </xf>
    <xf numFmtId="0" fontId="17" fillId="15" borderId="50" xfId="2" applyFont="1" applyFill="1" applyBorder="1" applyAlignment="1"/>
    <xf numFmtId="0" fontId="17" fillId="15" borderId="44" xfId="2" applyFont="1" applyFill="1" applyBorder="1" applyAlignment="1"/>
    <xf numFmtId="0" fontId="17" fillId="15" borderId="51" xfId="2" applyFont="1" applyFill="1" applyBorder="1" applyAlignment="1"/>
    <xf numFmtId="0" fontId="44" fillId="0" borderId="0" xfId="2" applyFont="1" applyFill="1" applyBorder="1" applyAlignment="1">
      <alignment horizontal="center" vertical="center" shrinkToFit="1"/>
    </xf>
    <xf numFmtId="0" fontId="44" fillId="0" borderId="22" xfId="2" applyFont="1" applyFill="1" applyBorder="1" applyAlignment="1">
      <alignment horizontal="center" vertical="center" shrinkToFit="1"/>
    </xf>
    <xf numFmtId="9" fontId="17" fillId="14" borderId="78" xfId="13" applyFont="1" applyFill="1" applyBorder="1" applyAlignment="1">
      <alignment horizontal="center" vertical="center"/>
    </xf>
    <xf numFmtId="9" fontId="17" fillId="14" borderId="79" xfId="13" applyFont="1" applyFill="1" applyBorder="1" applyAlignment="1">
      <alignment horizontal="center" vertical="center"/>
    </xf>
    <xf numFmtId="9" fontId="17" fillId="14" borderId="90" xfId="13" applyFont="1" applyFill="1" applyBorder="1" applyAlignment="1">
      <alignment horizontal="center" vertical="center"/>
    </xf>
    <xf numFmtId="9" fontId="17" fillId="14" borderId="84" xfId="13" applyFont="1" applyFill="1" applyBorder="1" applyAlignment="1">
      <alignment horizontal="center" vertical="center"/>
    </xf>
    <xf numFmtId="9" fontId="17" fillId="14" borderId="24" xfId="13" applyFont="1" applyFill="1" applyBorder="1" applyAlignment="1">
      <alignment horizontal="center" vertical="center"/>
    </xf>
    <xf numFmtId="9" fontId="17" fillId="14" borderId="14" xfId="13" applyFont="1" applyFill="1" applyBorder="1" applyAlignment="1">
      <alignment horizontal="center" vertical="center"/>
    </xf>
    <xf numFmtId="0" fontId="17" fillId="0" borderId="77" xfId="2" applyFont="1" applyFill="1" applyBorder="1" applyAlignment="1">
      <alignment horizontal="distributed" vertical="center"/>
    </xf>
    <xf numFmtId="0" fontId="17" fillId="0" borderId="83" xfId="2" applyFont="1" applyFill="1" applyBorder="1" applyAlignment="1">
      <alignment horizontal="distributed" vertical="center"/>
    </xf>
    <xf numFmtId="0" fontId="17" fillId="0" borderId="84" xfId="2" applyFont="1" applyFill="1" applyBorder="1" applyAlignment="1">
      <alignment horizontal="distributed" vertical="center"/>
    </xf>
    <xf numFmtId="0" fontId="17" fillId="0" borderId="2" xfId="2" applyFont="1" applyFill="1" applyBorder="1" applyAlignment="1">
      <alignment horizontal="distributed" vertical="center"/>
    </xf>
    <xf numFmtId="0" fontId="17" fillId="0" borderId="3" xfId="2" applyFont="1" applyFill="1" applyBorder="1" applyAlignment="1">
      <alignment horizontal="distributed" vertical="center"/>
    </xf>
    <xf numFmtId="0" fontId="17" fillId="0" borderId="14" xfId="2" applyFont="1" applyFill="1" applyBorder="1" applyAlignment="1">
      <alignment horizontal="distributed" vertical="center"/>
    </xf>
    <xf numFmtId="0" fontId="17" fillId="11" borderId="78" xfId="2" applyFont="1" applyFill="1" applyBorder="1" applyAlignment="1">
      <alignment horizontal="center" vertical="center"/>
    </xf>
    <xf numFmtId="0" fontId="17" fillId="15" borderId="2" xfId="2" applyFont="1" applyFill="1" applyBorder="1" applyAlignment="1"/>
    <xf numFmtId="0" fontId="17" fillId="15" borderId="3" xfId="2" applyFont="1" applyFill="1" applyBorder="1" applyAlignment="1"/>
    <xf numFmtId="0" fontId="17" fillId="15" borderId="14" xfId="2" applyFont="1" applyFill="1" applyBorder="1" applyAlignment="1"/>
    <xf numFmtId="0" fontId="17" fillId="0" borderId="0" xfId="2" applyFont="1" applyFill="1" applyBorder="1"/>
    <xf numFmtId="181" fontId="10" fillId="10" borderId="81" xfId="2" applyNumberFormat="1" applyFont="1" applyFill="1" applyBorder="1" applyAlignment="1">
      <alignment horizontal="center" vertical="center"/>
    </xf>
    <xf numFmtId="181" fontId="10" fillId="10" borderId="80" xfId="2" applyNumberFormat="1" applyFont="1" applyFill="1" applyBorder="1" applyAlignment="1">
      <alignment horizontal="center" vertical="center"/>
    </xf>
    <xf numFmtId="0" fontId="0" fillId="0" borderId="78" xfId="2" applyFont="1" applyFill="1" applyBorder="1" applyAlignment="1">
      <alignment horizontal="distributed" vertical="center"/>
    </xf>
    <xf numFmtId="189" fontId="24" fillId="10" borderId="79" xfId="2" applyNumberFormat="1" applyFont="1" applyFill="1" applyBorder="1" applyAlignment="1">
      <alignment vertical="center"/>
    </xf>
    <xf numFmtId="189" fontId="24" fillId="10" borderId="81" xfId="2" applyNumberFormat="1" applyFont="1" applyFill="1" applyBorder="1" applyAlignment="1">
      <alignment vertical="center"/>
    </xf>
    <xf numFmtId="189" fontId="24" fillId="10" borderId="80" xfId="2" applyNumberFormat="1" applyFont="1" applyFill="1" applyBorder="1" applyAlignment="1">
      <alignment vertical="center"/>
    </xf>
    <xf numFmtId="0" fontId="0" fillId="0" borderId="83" xfId="2" applyFont="1" applyFill="1" applyBorder="1" applyAlignment="1">
      <alignment horizontal="distributed" vertical="center"/>
    </xf>
    <xf numFmtId="0" fontId="13" fillId="0" borderId="83" xfId="2" applyFont="1" applyFill="1" applyBorder="1" applyAlignment="1">
      <alignment horizontal="distributed" vertical="center"/>
    </xf>
    <xf numFmtId="0" fontId="13" fillId="0" borderId="5" xfId="2" applyFont="1" applyFill="1" applyBorder="1" applyAlignment="1">
      <alignment horizontal="distributed" vertical="center"/>
    </xf>
    <xf numFmtId="0" fontId="13" fillId="0" borderId="0" xfId="2" applyFont="1" applyFill="1" applyBorder="1" applyAlignment="1">
      <alignment horizontal="distributed" vertical="center"/>
    </xf>
    <xf numFmtId="0" fontId="13" fillId="0" borderId="2" xfId="2" applyFont="1" applyFill="1" applyBorder="1" applyAlignment="1">
      <alignment horizontal="distributed" vertical="center"/>
    </xf>
    <xf numFmtId="0" fontId="13" fillId="0" borderId="3" xfId="2" applyFont="1" applyFill="1" applyBorder="1" applyAlignment="1">
      <alignment horizontal="distributed" vertical="center"/>
    </xf>
    <xf numFmtId="0" fontId="13" fillId="11" borderId="79" xfId="2" applyFont="1" applyFill="1" applyBorder="1" applyAlignment="1">
      <alignment horizontal="center" vertical="center"/>
    </xf>
    <xf numFmtId="0" fontId="13" fillId="11" borderId="81" xfId="2" applyFont="1" applyFill="1" applyBorder="1" applyAlignment="1">
      <alignment horizontal="center" vertical="center"/>
    </xf>
    <xf numFmtId="0" fontId="13" fillId="11" borderId="80" xfId="2" applyFont="1" applyFill="1" applyBorder="1" applyAlignment="1">
      <alignment horizontal="center" vertical="center"/>
    </xf>
    <xf numFmtId="0" fontId="17" fillId="11" borderId="77" xfId="2" applyFont="1" applyFill="1" applyBorder="1" applyAlignment="1">
      <alignment horizontal="center" vertical="center"/>
    </xf>
    <xf numFmtId="0" fontId="17" fillId="11" borderId="84" xfId="2" applyFont="1" applyFill="1" applyBorder="1" applyAlignment="1">
      <alignment horizontal="center" vertical="center"/>
    </xf>
    <xf numFmtId="0" fontId="17" fillId="11" borderId="2" xfId="2" applyFont="1" applyFill="1" applyBorder="1" applyAlignment="1">
      <alignment horizontal="center" vertical="center"/>
    </xf>
    <xf numFmtId="0" fontId="17" fillId="11" borderId="14" xfId="2" applyFont="1" applyFill="1" applyBorder="1" applyAlignment="1">
      <alignment horizontal="center" vertical="center"/>
    </xf>
    <xf numFmtId="0" fontId="17" fillId="0" borderId="77" xfId="2" applyFont="1" applyBorder="1" applyAlignment="1">
      <alignment horizontal="center" vertical="center" wrapText="1"/>
    </xf>
    <xf numFmtId="0" fontId="17" fillId="0" borderId="83" xfId="2" applyFont="1" applyBorder="1" applyAlignment="1">
      <alignment horizontal="center" vertical="center"/>
    </xf>
    <xf numFmtId="0" fontId="17" fillId="0" borderId="84" xfId="2" applyFont="1" applyBorder="1" applyAlignment="1">
      <alignment horizontal="center" vertical="center"/>
    </xf>
    <xf numFmtId="0" fontId="17" fillId="0" borderId="5" xfId="2" applyFont="1" applyBorder="1" applyAlignment="1">
      <alignment horizontal="center" vertical="center"/>
    </xf>
    <xf numFmtId="0" fontId="17" fillId="0" borderId="0" xfId="2" applyFont="1" applyBorder="1" applyAlignment="1">
      <alignment horizontal="center" vertical="center"/>
    </xf>
    <xf numFmtId="0" fontId="17" fillId="0" borderId="22"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14" xfId="2" applyFont="1" applyBorder="1" applyAlignment="1">
      <alignment horizontal="center" vertical="center"/>
    </xf>
    <xf numFmtId="0" fontId="17" fillId="13" borderId="77" xfId="2" applyFont="1" applyFill="1" applyBorder="1" applyAlignment="1" applyProtection="1">
      <alignment horizontal="center" vertical="center" shrinkToFit="1"/>
      <protection locked="0"/>
    </xf>
    <xf numFmtId="0" fontId="17" fillId="13" borderId="83" xfId="2" applyFont="1" applyFill="1" applyBorder="1" applyAlignment="1" applyProtection="1">
      <alignment horizontal="center" vertical="center" shrinkToFit="1"/>
      <protection locked="0"/>
    </xf>
    <xf numFmtId="0" fontId="17" fillId="13" borderId="11" xfId="2" applyFont="1" applyFill="1" applyBorder="1" applyAlignment="1" applyProtection="1">
      <alignment horizontal="center" vertical="center" shrinkToFit="1"/>
      <protection locked="0"/>
    </xf>
    <xf numFmtId="0" fontId="17" fillId="13" borderId="1" xfId="2" applyFont="1" applyFill="1" applyBorder="1" applyAlignment="1" applyProtection="1">
      <alignment horizontal="center" vertical="center" shrinkToFit="1"/>
      <protection locked="0"/>
    </xf>
    <xf numFmtId="0" fontId="17" fillId="0" borderId="113" xfId="2" applyFont="1" applyBorder="1" applyAlignment="1" applyProtection="1">
      <alignment horizontal="center" vertical="center" shrinkToFit="1"/>
      <protection locked="0"/>
    </xf>
    <xf numFmtId="0" fontId="17" fillId="15" borderId="17" xfId="2" applyFont="1" applyFill="1" applyBorder="1" applyAlignment="1" applyProtection="1">
      <alignment horizontal="left" vertical="center" shrinkToFit="1"/>
      <protection locked="0"/>
    </xf>
    <xf numFmtId="0" fontId="17" fillId="15" borderId="113" xfId="2" applyFont="1" applyFill="1" applyBorder="1" applyAlignment="1" applyProtection="1">
      <alignment horizontal="left" vertical="center" shrinkToFit="1"/>
      <protection locked="0"/>
    </xf>
    <xf numFmtId="0" fontId="17" fillId="15" borderId="115" xfId="2" applyFont="1" applyFill="1" applyBorder="1" applyAlignment="1" applyProtection="1">
      <alignment horizontal="left" vertical="center" shrinkToFit="1"/>
      <protection locked="0"/>
    </xf>
    <xf numFmtId="0" fontId="17" fillId="0" borderId="12" xfId="2" applyFont="1" applyBorder="1" applyAlignment="1" applyProtection="1">
      <alignment horizontal="center" vertical="center" shrinkToFit="1"/>
      <protection locked="0"/>
    </xf>
    <xf numFmtId="0" fontId="17" fillId="0" borderId="22" xfId="2" applyFont="1" applyFill="1" applyBorder="1" applyAlignment="1">
      <alignment horizontal="center" vertical="center"/>
    </xf>
    <xf numFmtId="0" fontId="17" fillId="15" borderId="19" xfId="2" applyFont="1" applyFill="1" applyBorder="1" applyAlignment="1" applyProtection="1">
      <alignment horizontal="left" vertical="center" shrinkToFit="1"/>
      <protection locked="0"/>
    </xf>
    <xf numFmtId="0" fontId="17" fillId="15" borderId="12" xfId="2" applyFont="1" applyFill="1" applyBorder="1" applyAlignment="1" applyProtection="1">
      <alignment horizontal="left" vertical="center" shrinkToFit="1"/>
      <protection locked="0"/>
    </xf>
    <xf numFmtId="0" fontId="17" fillId="15" borderId="20" xfId="2" applyFont="1" applyFill="1" applyBorder="1" applyAlignment="1" applyProtection="1">
      <alignment horizontal="left" vertical="center" shrinkToFit="1"/>
      <protection locked="0"/>
    </xf>
    <xf numFmtId="0" fontId="17" fillId="0" borderId="62" xfId="2" applyFont="1" applyBorder="1" applyAlignment="1" applyProtection="1">
      <alignment horizontal="center" vertical="center" shrinkToFit="1"/>
      <protection locked="0"/>
    </xf>
    <xf numFmtId="0" fontId="17" fillId="0" borderId="32" xfId="2" applyFont="1" applyBorder="1" applyAlignment="1" applyProtection="1">
      <alignment horizontal="center" vertical="center" shrinkToFit="1"/>
      <protection locked="0"/>
    </xf>
    <xf numFmtId="0" fontId="17" fillId="13" borderId="32" xfId="2" applyFont="1" applyFill="1" applyBorder="1" applyAlignment="1" applyProtection="1">
      <alignment horizontal="center" vertical="center" shrinkToFit="1"/>
      <protection locked="0"/>
    </xf>
    <xf numFmtId="0" fontId="17" fillId="15" borderId="64" xfId="2" applyFont="1" applyFill="1" applyBorder="1" applyAlignment="1" applyProtection="1">
      <alignment horizontal="left" vertical="center" shrinkToFit="1"/>
      <protection locked="0"/>
    </xf>
    <xf numFmtId="0" fontId="17" fillId="15" borderId="32" xfId="2" applyFont="1" applyFill="1" applyBorder="1" applyAlignment="1" applyProtection="1">
      <alignment horizontal="left" vertical="center" shrinkToFit="1"/>
      <protection locked="0"/>
    </xf>
    <xf numFmtId="0" fontId="17" fillId="15" borderId="116" xfId="2" applyFont="1" applyFill="1" applyBorder="1" applyAlignment="1" applyProtection="1">
      <alignment horizontal="left" vertical="center" shrinkToFit="1"/>
      <protection locked="0"/>
    </xf>
    <xf numFmtId="0" fontId="24" fillId="10" borderId="79" xfId="2" applyFont="1" applyFill="1" applyBorder="1" applyAlignment="1">
      <alignment vertical="center"/>
    </xf>
    <xf numFmtId="0" fontId="24" fillId="10" borderId="81" xfId="2" applyFont="1" applyFill="1" applyBorder="1" applyAlignment="1">
      <alignment vertical="center"/>
    </xf>
    <xf numFmtId="0" fontId="24" fillId="10" borderId="80" xfId="2" applyFont="1" applyFill="1" applyBorder="1" applyAlignment="1">
      <alignment vertical="center"/>
    </xf>
    <xf numFmtId="0" fontId="0" fillId="0" borderId="79" xfId="2" applyFont="1" applyFill="1" applyBorder="1" applyAlignment="1">
      <alignment horizontal="distributed" vertical="center"/>
    </xf>
    <xf numFmtId="0" fontId="13" fillId="0" borderId="81" xfId="2" applyFont="1" applyFill="1" applyBorder="1" applyAlignment="1">
      <alignment horizontal="distributed" vertical="center"/>
    </xf>
    <xf numFmtId="0" fontId="13" fillId="0" borderId="80" xfId="2" applyFont="1" applyFill="1" applyBorder="1" applyAlignment="1">
      <alignment horizontal="distributed" vertical="center"/>
    </xf>
    <xf numFmtId="0" fontId="0" fillId="0" borderId="89" xfId="2" applyFont="1" applyFill="1" applyBorder="1" applyAlignment="1">
      <alignment horizontal="distributed" vertical="center"/>
    </xf>
    <xf numFmtId="0" fontId="13" fillId="0" borderId="36" xfId="2" applyFont="1" applyFill="1" applyBorder="1" applyAlignment="1">
      <alignment horizontal="distributed" vertical="center"/>
    </xf>
    <xf numFmtId="0" fontId="13" fillId="0" borderId="83" xfId="2" applyFont="1" applyFill="1" applyBorder="1" applyAlignment="1">
      <alignment horizontal="right" vertical="center"/>
    </xf>
    <xf numFmtId="0" fontId="13" fillId="0" borderId="84" xfId="2" applyFont="1" applyFill="1" applyBorder="1" applyAlignment="1">
      <alignment horizontal="right" vertical="center"/>
    </xf>
    <xf numFmtId="6" fontId="13" fillId="0" borderId="77" xfId="11" applyNumberFormat="1" applyFont="1" applyFill="1" applyBorder="1" applyAlignment="1">
      <alignment horizontal="center" vertical="center" shrinkToFit="1"/>
    </xf>
    <xf numFmtId="6" fontId="13" fillId="0" borderId="83" xfId="11" applyNumberFormat="1" applyFont="1" applyFill="1" applyBorder="1" applyAlignment="1">
      <alignment horizontal="center" vertical="center" shrinkToFit="1"/>
    </xf>
    <xf numFmtId="6" fontId="13" fillId="0" borderId="38" xfId="11" applyNumberFormat="1" applyFont="1" applyFill="1" applyBorder="1" applyAlignment="1">
      <alignment horizontal="center" vertical="center" shrinkToFit="1"/>
    </xf>
    <xf numFmtId="6" fontId="13" fillId="0" borderId="37" xfId="11" applyNumberFormat="1" applyFont="1" applyFill="1" applyBorder="1" applyAlignment="1">
      <alignment horizontal="center" vertical="center" shrinkToFit="1"/>
    </xf>
    <xf numFmtId="6" fontId="26" fillId="12" borderId="0" xfId="11" applyNumberFormat="1" applyFont="1" applyFill="1" applyBorder="1" applyAlignment="1">
      <alignment vertical="center"/>
    </xf>
    <xf numFmtId="6" fontId="26" fillId="12" borderId="35" xfId="11" applyNumberFormat="1" applyFont="1" applyFill="1" applyBorder="1" applyAlignment="1">
      <alignment vertical="center"/>
    </xf>
    <xf numFmtId="6" fontId="26" fillId="12" borderId="37" xfId="11" applyNumberFormat="1" applyFont="1" applyFill="1" applyBorder="1" applyAlignment="1">
      <alignment vertical="center"/>
    </xf>
    <xf numFmtId="6" fontId="26" fillId="12" borderId="39" xfId="11" applyNumberFormat="1" applyFont="1" applyFill="1" applyBorder="1" applyAlignment="1">
      <alignment vertical="center"/>
    </xf>
    <xf numFmtId="0" fontId="13" fillId="0" borderId="37" xfId="2" applyFont="1" applyFill="1" applyBorder="1" applyAlignment="1">
      <alignment horizontal="right" vertical="center"/>
    </xf>
    <xf numFmtId="0" fontId="13" fillId="0" borderId="37" xfId="2" applyFont="1" applyFill="1" applyBorder="1" applyAlignment="1">
      <alignment vertical="center"/>
    </xf>
    <xf numFmtId="0" fontId="13" fillId="0" borderId="46" xfId="2" applyFont="1" applyFill="1" applyBorder="1" applyAlignment="1">
      <alignment vertical="center"/>
    </xf>
    <xf numFmtId="0" fontId="0" fillId="0" borderId="45" xfId="2" applyFont="1" applyFill="1" applyBorder="1" applyAlignment="1">
      <alignment horizontal="distributed" vertical="center"/>
    </xf>
    <xf numFmtId="0" fontId="13" fillId="0" borderId="40" xfId="2" applyFont="1" applyFill="1" applyBorder="1" applyAlignment="1">
      <alignment horizontal="distributed" vertical="center"/>
    </xf>
    <xf numFmtId="6" fontId="13" fillId="0" borderId="34" xfId="11" applyNumberFormat="1" applyFont="1" applyFill="1" applyBorder="1" applyAlignment="1">
      <alignment horizontal="center" vertical="center" shrinkToFit="1"/>
    </xf>
    <xf numFmtId="6" fontId="13" fillId="0" borderId="33" xfId="11" applyNumberFormat="1" applyFont="1" applyFill="1" applyBorder="1" applyAlignment="1">
      <alignment horizontal="center" vertical="center" shrinkToFit="1"/>
    </xf>
    <xf numFmtId="6" fontId="26" fillId="12" borderId="59" xfId="11" applyNumberFormat="1" applyFont="1" applyFill="1" applyBorder="1" applyAlignment="1">
      <alignment vertical="center"/>
    </xf>
    <xf numFmtId="6" fontId="26" fillId="12" borderId="60" xfId="11" applyNumberFormat="1" applyFont="1" applyFill="1" applyBorder="1" applyAlignment="1">
      <alignment vertical="center"/>
    </xf>
    <xf numFmtId="0" fontId="0" fillId="0" borderId="87" xfId="2" applyFont="1" applyFill="1" applyBorder="1" applyAlignment="1">
      <alignment horizontal="distributed" vertical="center"/>
    </xf>
    <xf numFmtId="6" fontId="13" fillId="0" borderId="79" xfId="11" applyNumberFormat="1" applyFont="1" applyFill="1" applyBorder="1" applyAlignment="1">
      <alignment horizontal="center" vertical="center" shrinkToFit="1"/>
    </xf>
    <xf numFmtId="6" fontId="13" fillId="0" borderId="81" xfId="11" applyNumberFormat="1" applyFont="1" applyFill="1" applyBorder="1" applyAlignment="1">
      <alignment horizontal="center" vertical="center" shrinkToFit="1"/>
    </xf>
    <xf numFmtId="6" fontId="26" fillId="12" borderId="81" xfId="11" applyNumberFormat="1" applyFont="1" applyFill="1" applyBorder="1" applyAlignment="1">
      <alignment vertical="center"/>
    </xf>
    <xf numFmtId="6" fontId="26" fillId="12" borderId="88" xfId="11" applyNumberFormat="1" applyFont="1" applyFill="1" applyBorder="1" applyAlignment="1">
      <alignment vertical="center"/>
    </xf>
    <xf numFmtId="0" fontId="21" fillId="0" borderId="0" xfId="2" applyFont="1" applyAlignment="1">
      <alignment horizontal="left"/>
    </xf>
    <xf numFmtId="0" fontId="22" fillId="0" borderId="0" xfId="2" applyFont="1" applyAlignment="1">
      <alignment horizontal="left"/>
    </xf>
    <xf numFmtId="0" fontId="23" fillId="0" borderId="37" xfId="2" applyFont="1" applyBorder="1" applyAlignment="1">
      <alignment horizontal="center" vertical="center"/>
    </xf>
    <xf numFmtId="0" fontId="0" fillId="0" borderId="47" xfId="2" applyFont="1" applyFill="1" applyBorder="1" applyAlignment="1">
      <alignment horizontal="distributed" vertical="center"/>
    </xf>
    <xf numFmtId="0" fontId="13" fillId="0" borderId="47" xfId="2" applyFont="1" applyFill="1" applyBorder="1" applyAlignment="1">
      <alignment horizontal="distributed" vertical="center"/>
    </xf>
    <xf numFmtId="0" fontId="24" fillId="10" borderId="2" xfId="2" applyFont="1" applyFill="1" applyBorder="1" applyAlignment="1">
      <alignment vertical="center"/>
    </xf>
    <xf numFmtId="0" fontId="24" fillId="10" borderId="3" xfId="2" applyFont="1" applyFill="1" applyBorder="1" applyAlignment="1">
      <alignment vertical="center"/>
    </xf>
    <xf numFmtId="0" fontId="24" fillId="10" borderId="14" xfId="2" applyFont="1" applyFill="1" applyBorder="1" applyAlignment="1">
      <alignment vertical="center"/>
    </xf>
    <xf numFmtId="0" fontId="17" fillId="0" borderId="3" xfId="2" applyFont="1" applyFill="1" applyBorder="1" applyAlignment="1">
      <alignment horizontal="center" shrinkToFit="1"/>
    </xf>
    <xf numFmtId="188" fontId="24" fillId="10" borderId="3" xfId="2" applyNumberFormat="1" applyFont="1" applyFill="1" applyBorder="1" applyAlignment="1">
      <alignment horizontal="center"/>
    </xf>
    <xf numFmtId="185" fontId="10" fillId="0" borderId="0" xfId="2" applyNumberFormat="1" applyFont="1" applyAlignment="1" applyProtection="1">
      <alignment horizontal="center" vertical="center" shrinkToFit="1"/>
      <protection locked="0"/>
    </xf>
    <xf numFmtId="185" fontId="10" fillId="0" borderId="43" xfId="2" applyNumberFormat="1" applyFont="1" applyBorder="1" applyAlignment="1" applyProtection="1">
      <alignment horizontal="center" vertical="center" shrinkToFit="1"/>
      <protection locked="0"/>
    </xf>
    <xf numFmtId="177" fontId="24" fillId="10" borderId="0" xfId="2" applyNumberFormat="1" applyFont="1" applyFill="1" applyAlignment="1">
      <alignment horizontal="center"/>
    </xf>
    <xf numFmtId="0" fontId="17" fillId="0" borderId="0" xfId="2" applyFont="1" applyFill="1" applyAlignment="1">
      <alignment horizontal="center" vertical="center" shrinkToFit="1"/>
    </xf>
    <xf numFmtId="0" fontId="17" fillId="0" borderId="22" xfId="2" applyFont="1" applyFill="1" applyBorder="1" applyAlignment="1">
      <alignment horizontal="center" vertical="center" shrinkToFit="1"/>
    </xf>
    <xf numFmtId="180" fontId="26" fillId="11" borderId="77" xfId="2" applyNumberFormat="1" applyFont="1" applyFill="1" applyBorder="1" applyAlignment="1">
      <alignment horizontal="center" vertical="center"/>
    </xf>
    <xf numFmtId="180" fontId="26" fillId="11" borderId="2" xfId="2" applyNumberFormat="1" applyFont="1" applyFill="1" applyBorder="1" applyAlignment="1">
      <alignment horizontal="center" vertical="center"/>
    </xf>
    <xf numFmtId="49" fontId="43" fillId="10" borderId="83" xfId="2" applyNumberFormat="1" applyFont="1" applyFill="1" applyBorder="1" applyAlignment="1">
      <alignment vertical="center"/>
    </xf>
    <xf numFmtId="49" fontId="43" fillId="10" borderId="84" xfId="2" applyNumberFormat="1" applyFont="1" applyFill="1" applyBorder="1" applyAlignment="1">
      <alignment vertical="center"/>
    </xf>
    <xf numFmtId="49" fontId="43" fillId="10" borderId="3" xfId="2" applyNumberFormat="1" applyFont="1" applyFill="1" applyBorder="1" applyAlignment="1">
      <alignment vertical="center"/>
    </xf>
    <xf numFmtId="49" fontId="43" fillId="10" borderId="14" xfId="2" applyNumberFormat="1" applyFont="1" applyFill="1" applyBorder="1" applyAlignment="1">
      <alignment vertical="center"/>
    </xf>
    <xf numFmtId="185" fontId="10" fillId="0" borderId="44" xfId="2" applyNumberFormat="1" applyFont="1" applyBorder="1" applyAlignment="1" applyProtection="1">
      <alignment horizontal="center" vertical="center" shrinkToFit="1"/>
      <protection locked="0"/>
    </xf>
    <xf numFmtId="185" fontId="10" fillId="0" borderId="0" xfId="2" applyNumberFormat="1" applyFont="1" applyBorder="1" applyAlignment="1" applyProtection="1">
      <alignment horizontal="center" vertical="center" shrinkToFit="1"/>
      <protection locked="0"/>
    </xf>
    <xf numFmtId="0" fontId="17" fillId="0" borderId="0" xfId="2" applyFont="1" applyFill="1" applyAlignment="1">
      <alignment horizontal="center" vertical="top"/>
    </xf>
    <xf numFmtId="0" fontId="15" fillId="0" borderId="0" xfId="2" applyAlignment="1">
      <alignment horizontal="center" vertical="center"/>
    </xf>
    <xf numFmtId="0" fontId="17" fillId="0" borderId="87" xfId="2" applyFont="1" applyBorder="1" applyAlignment="1">
      <alignment horizontal="distributed" vertical="center"/>
    </xf>
    <xf numFmtId="0" fontId="17" fillId="0" borderId="78" xfId="2" applyFont="1" applyBorder="1" applyAlignment="1">
      <alignment horizontal="distributed" vertical="center"/>
    </xf>
    <xf numFmtId="176" fontId="13" fillId="0" borderId="79" xfId="11" applyNumberFormat="1" applyFont="1" applyBorder="1" applyAlignment="1">
      <alignment horizontal="center" vertical="center" shrinkToFit="1"/>
    </xf>
    <xf numFmtId="176" fontId="13" fillId="0" borderId="81" xfId="11" applyNumberFormat="1" applyFont="1" applyBorder="1" applyAlignment="1">
      <alignment horizontal="center" vertical="center" shrinkToFit="1"/>
    </xf>
    <xf numFmtId="176" fontId="26" fillId="0" borderId="81" xfId="11" applyNumberFormat="1" applyFont="1" applyBorder="1" applyAlignment="1" applyProtection="1">
      <alignment vertical="center" shrinkToFit="1"/>
      <protection locked="0"/>
    </xf>
    <xf numFmtId="176" fontId="26" fillId="0" borderId="88" xfId="11" applyNumberFormat="1" applyFont="1" applyBorder="1" applyAlignment="1" applyProtection="1">
      <alignment vertical="center" shrinkToFit="1"/>
      <protection locked="0"/>
    </xf>
    <xf numFmtId="0" fontId="17" fillId="0" borderId="3" xfId="2" applyFont="1" applyBorder="1" applyAlignment="1">
      <alignment horizontal="center" shrinkToFit="1"/>
    </xf>
    <xf numFmtId="0" fontId="24" fillId="0" borderId="3" xfId="2" applyNumberFormat="1" applyFont="1" applyBorder="1" applyAlignment="1" applyProtection="1">
      <alignment horizontal="center" shrinkToFit="1"/>
      <protection locked="0"/>
    </xf>
    <xf numFmtId="177" fontId="24" fillId="0" borderId="0" xfId="2" applyNumberFormat="1" applyFont="1" applyAlignment="1" applyProtection="1">
      <alignment horizontal="center" shrinkToFit="1"/>
      <protection locked="0"/>
    </xf>
    <xf numFmtId="0" fontId="17" fillId="0" borderId="0" xfId="2" applyFont="1" applyAlignment="1">
      <alignment horizontal="center" vertical="center" shrinkToFit="1"/>
    </xf>
    <xf numFmtId="0" fontId="17" fillId="0" borderId="22" xfId="2" applyFont="1" applyBorder="1" applyAlignment="1">
      <alignment horizontal="center" vertical="center" shrinkToFit="1"/>
    </xf>
    <xf numFmtId="180" fontId="10" fillId="0" borderId="77" xfId="2" applyNumberFormat="1" applyFont="1" applyBorder="1" applyAlignment="1" applyProtection="1">
      <alignment horizontal="center" vertical="center"/>
      <protection locked="0"/>
    </xf>
    <xf numFmtId="180" fontId="10" fillId="0" borderId="2" xfId="2" applyNumberFormat="1" applyFont="1" applyBorder="1" applyAlignment="1" applyProtection="1">
      <alignment horizontal="center" vertical="center"/>
      <protection locked="0"/>
    </xf>
    <xf numFmtId="49" fontId="10" fillId="0" borderId="83" xfId="2" applyNumberFormat="1" applyFont="1" applyBorder="1" applyAlignment="1" applyProtection="1">
      <alignment vertical="center" shrinkToFit="1"/>
      <protection locked="0"/>
    </xf>
    <xf numFmtId="49" fontId="10" fillId="0" borderId="84" xfId="2" applyNumberFormat="1" applyFont="1" applyBorder="1" applyAlignment="1" applyProtection="1">
      <alignment vertical="center" shrinkToFit="1"/>
      <protection locked="0"/>
    </xf>
    <xf numFmtId="49" fontId="10" fillId="0" borderId="3" xfId="2" applyNumberFormat="1" applyFont="1" applyBorder="1" applyAlignment="1" applyProtection="1">
      <alignment vertical="center" shrinkToFit="1"/>
      <protection locked="0"/>
    </xf>
    <xf numFmtId="49" fontId="10" fillId="0" borderId="14" xfId="2" applyNumberFormat="1" applyFont="1" applyBorder="1" applyAlignment="1" applyProtection="1">
      <alignment vertical="center" shrinkToFit="1"/>
      <protection locked="0"/>
    </xf>
    <xf numFmtId="0" fontId="17" fillId="0" borderId="0" xfId="2" applyFont="1" applyAlignment="1">
      <alignment horizontal="center" vertical="top"/>
    </xf>
    <xf numFmtId="0" fontId="17" fillId="0" borderId="45" xfId="2" applyFont="1" applyBorder="1" applyAlignment="1">
      <alignment horizontal="distributed" vertical="center"/>
    </xf>
    <xf numFmtId="0" fontId="17" fillId="0" borderId="40" xfId="2" applyFont="1" applyBorder="1" applyAlignment="1">
      <alignment horizontal="distributed" vertical="center"/>
    </xf>
    <xf numFmtId="176" fontId="13" fillId="0" borderId="34" xfId="11" applyNumberFormat="1" applyFont="1" applyBorder="1" applyAlignment="1">
      <alignment horizontal="center" vertical="center" shrinkToFit="1"/>
    </xf>
    <xf numFmtId="176" fontId="13" fillId="0" borderId="33" xfId="11" applyNumberFormat="1" applyFont="1" applyBorder="1" applyAlignment="1">
      <alignment horizontal="center" vertical="center" shrinkToFit="1"/>
    </xf>
    <xf numFmtId="176" fontId="26" fillId="0" borderId="59" xfId="11" applyNumberFormat="1" applyFont="1" applyBorder="1" applyAlignment="1" applyProtection="1">
      <alignment vertical="center" shrinkToFit="1"/>
      <protection locked="0"/>
    </xf>
    <xf numFmtId="176" fontId="26" fillId="0" borderId="60" xfId="11" applyNumberFormat="1" applyFont="1" applyBorder="1" applyAlignment="1" applyProtection="1">
      <alignment vertical="center" shrinkToFit="1"/>
      <protection locked="0"/>
    </xf>
    <xf numFmtId="0" fontId="17" fillId="0" borderId="89" xfId="2" applyFont="1" applyBorder="1" applyAlignment="1">
      <alignment horizontal="distributed" vertical="center"/>
    </xf>
    <xf numFmtId="0" fontId="17" fillId="0" borderId="83" xfId="2" applyFont="1" applyBorder="1" applyAlignment="1">
      <alignment horizontal="distributed" vertical="center"/>
    </xf>
    <xf numFmtId="0" fontId="17" fillId="0" borderId="84" xfId="2" applyFont="1" applyBorder="1" applyAlignment="1">
      <alignment horizontal="distributed" vertical="center"/>
    </xf>
    <xf numFmtId="176" fontId="13" fillId="0" borderId="77" xfId="11" applyNumberFormat="1" applyFont="1" applyBorder="1" applyAlignment="1">
      <alignment horizontal="center" vertical="center" shrinkToFit="1"/>
    </xf>
    <xf numFmtId="176" fontId="13" fillId="0" borderId="83" xfId="11" applyNumberFormat="1" applyFont="1" applyBorder="1" applyAlignment="1">
      <alignment horizontal="center" vertical="center" shrinkToFit="1"/>
    </xf>
    <xf numFmtId="176" fontId="13" fillId="0" borderId="38" xfId="11" applyNumberFormat="1" applyFont="1" applyBorder="1" applyAlignment="1">
      <alignment horizontal="center" vertical="center" shrinkToFit="1"/>
    </xf>
    <xf numFmtId="176" fontId="13" fillId="0" borderId="37" xfId="11" applyNumberFormat="1" applyFont="1" applyBorder="1" applyAlignment="1">
      <alignment horizontal="center" vertical="center" shrinkToFit="1"/>
    </xf>
    <xf numFmtId="176" fontId="26" fillId="0" borderId="0" xfId="11" applyNumberFormat="1" applyFont="1" applyBorder="1" applyAlignment="1" applyProtection="1">
      <alignment vertical="center" shrinkToFit="1"/>
      <protection locked="0"/>
    </xf>
    <xf numFmtId="176" fontId="26" fillId="0" borderId="35" xfId="11" applyNumberFormat="1" applyFont="1" applyBorder="1" applyAlignment="1" applyProtection="1">
      <alignment vertical="center" shrinkToFit="1"/>
      <protection locked="0"/>
    </xf>
    <xf numFmtId="176" fontId="26" fillId="0" borderId="37" xfId="11" applyNumberFormat="1" applyFont="1" applyBorder="1" applyAlignment="1" applyProtection="1">
      <alignment vertical="center" shrinkToFit="1"/>
      <protection locked="0"/>
    </xf>
    <xf numFmtId="176" fontId="26" fillId="0" borderId="39" xfId="11" applyNumberFormat="1" applyFont="1" applyBorder="1" applyAlignment="1" applyProtection="1">
      <alignment vertical="center" shrinkToFit="1"/>
      <protection locked="0"/>
    </xf>
    <xf numFmtId="0" fontId="17" fillId="0" borderId="36" xfId="2" applyFont="1" applyBorder="1" applyAlignment="1">
      <alignment horizontal="right" vertical="center"/>
    </xf>
    <xf numFmtId="0" fontId="17" fillId="0" borderId="37" xfId="2" applyFont="1" applyBorder="1" applyAlignment="1">
      <alignment horizontal="right" vertical="center"/>
    </xf>
    <xf numFmtId="0" fontId="17" fillId="0" borderId="37" xfId="2" applyFont="1" applyFill="1" applyBorder="1" applyAlignment="1" applyProtection="1">
      <alignment horizontal="center" vertical="center"/>
    </xf>
    <xf numFmtId="0" fontId="17" fillId="0" borderId="37" xfId="2" applyFont="1" applyBorder="1" applyAlignment="1">
      <alignment vertical="center"/>
    </xf>
    <xf numFmtId="0" fontId="17" fillId="0" borderId="46" xfId="2" applyFont="1" applyBorder="1" applyAlignment="1">
      <alignment vertical="center"/>
    </xf>
    <xf numFmtId="0" fontId="17" fillId="0" borderId="47" xfId="2" applyFont="1" applyBorder="1" applyAlignment="1">
      <alignment horizontal="distributed" vertical="center"/>
    </xf>
    <xf numFmtId="0" fontId="24" fillId="0" borderId="2" xfId="2" applyFont="1" applyBorder="1" applyAlignment="1" applyProtection="1">
      <alignment vertical="center" shrinkToFit="1"/>
      <protection locked="0"/>
    </xf>
    <xf numFmtId="0" fontId="24" fillId="0" borderId="3" xfId="2" applyFont="1" applyBorder="1" applyAlignment="1" applyProtection="1">
      <alignment vertical="center" shrinkToFit="1"/>
      <protection locked="0"/>
    </xf>
    <xf numFmtId="0" fontId="24" fillId="0" borderId="14" xfId="2" applyFont="1" applyBorder="1" applyAlignment="1" applyProtection="1">
      <alignment vertical="center" shrinkToFit="1"/>
      <protection locked="0"/>
    </xf>
    <xf numFmtId="0" fontId="24" fillId="0" borderId="79" xfId="2" applyFont="1" applyBorder="1" applyAlignment="1" applyProtection="1">
      <alignment vertical="center" shrinkToFit="1"/>
      <protection locked="0"/>
    </xf>
    <xf numFmtId="0" fontId="24" fillId="0" borderId="81" xfId="2" applyFont="1" applyBorder="1" applyAlignment="1" applyProtection="1">
      <alignment vertical="center" shrinkToFit="1"/>
      <protection locked="0"/>
    </xf>
    <xf numFmtId="0" fontId="24" fillId="0" borderId="80" xfId="2" applyFont="1" applyBorder="1" applyAlignment="1" applyProtection="1">
      <alignment vertical="center" shrinkToFit="1"/>
      <protection locked="0"/>
    </xf>
    <xf numFmtId="0" fontId="17" fillId="0" borderId="79" xfId="2" applyFont="1" applyBorder="1" applyAlignment="1">
      <alignment horizontal="distributed" vertical="center"/>
    </xf>
    <xf numFmtId="0" fontId="17" fillId="0" borderId="81" xfId="2" applyFont="1" applyBorder="1" applyAlignment="1">
      <alignment horizontal="distributed" vertical="center"/>
    </xf>
    <xf numFmtId="0" fontId="17" fillId="0" borderId="80" xfId="2" applyFont="1" applyBorder="1" applyAlignment="1">
      <alignment horizontal="distributed" vertical="center"/>
    </xf>
    <xf numFmtId="181" fontId="10" fillId="0" borderId="81" xfId="2" applyNumberFormat="1" applyFont="1" applyBorder="1" applyAlignment="1" applyProtection="1">
      <alignment horizontal="center" vertical="center" shrinkToFit="1"/>
      <protection locked="0"/>
    </xf>
    <xf numFmtId="181" fontId="10" fillId="0" borderId="80" xfId="2" applyNumberFormat="1" applyFont="1" applyBorder="1" applyAlignment="1" applyProtection="1">
      <alignment horizontal="center" vertical="center" shrinkToFit="1"/>
      <protection locked="0"/>
    </xf>
    <xf numFmtId="0" fontId="24" fillId="0" borderId="79" xfId="2" applyNumberFormat="1" applyFont="1" applyBorder="1" applyAlignment="1" applyProtection="1">
      <alignment vertical="center" shrinkToFit="1"/>
      <protection locked="0"/>
    </xf>
    <xf numFmtId="0" fontId="24" fillId="0" borderId="81" xfId="2" applyNumberFormat="1" applyFont="1" applyBorder="1" applyAlignment="1" applyProtection="1">
      <alignment vertical="center" shrinkToFit="1"/>
      <protection locked="0"/>
    </xf>
    <xf numFmtId="0" fontId="24" fillId="0" borderId="80" xfId="2" applyNumberFormat="1" applyFont="1" applyBorder="1" applyAlignment="1" applyProtection="1">
      <alignment vertical="center" shrinkToFit="1"/>
      <protection locked="0"/>
    </xf>
    <xf numFmtId="0" fontId="17" fillId="0" borderId="5" xfId="2" applyFont="1" applyBorder="1" applyAlignment="1">
      <alignment horizontal="distributed" vertical="center"/>
    </xf>
    <xf numFmtId="0" fontId="17" fillId="0" borderId="0" xfId="2" applyFont="1" applyBorder="1" applyAlignment="1">
      <alignment horizontal="distributed" vertical="center"/>
    </xf>
    <xf numFmtId="0" fontId="17" fillId="0" borderId="2" xfId="2" applyFont="1" applyBorder="1" applyAlignment="1">
      <alignment horizontal="distributed" vertical="center"/>
    </xf>
    <xf numFmtId="0" fontId="17" fillId="0" borderId="3" xfId="2" applyFont="1" applyBorder="1" applyAlignment="1">
      <alignment horizontal="distributed" vertical="center"/>
    </xf>
    <xf numFmtId="0" fontId="17" fillId="8" borderId="79" xfId="2" applyFont="1" applyFill="1" applyBorder="1" applyAlignment="1" applyProtection="1">
      <alignment horizontal="center" vertical="center" shrinkToFit="1"/>
      <protection locked="0"/>
    </xf>
    <xf numFmtId="0" fontId="17" fillId="8" borderId="81" xfId="2" applyFont="1" applyFill="1" applyBorder="1" applyAlignment="1" applyProtection="1">
      <alignment horizontal="center" vertical="center" shrinkToFit="1"/>
      <protection locked="0"/>
    </xf>
    <xf numFmtId="0" fontId="17" fillId="8" borderId="80" xfId="2" applyFont="1" applyFill="1" applyBorder="1" applyAlignment="1" applyProtection="1">
      <alignment horizontal="center" vertical="center" shrinkToFit="1"/>
      <protection locked="0"/>
    </xf>
    <xf numFmtId="0" fontId="17" fillId="8" borderId="77" xfId="2" applyFont="1" applyFill="1" applyBorder="1" applyAlignment="1" applyProtection="1">
      <alignment horizontal="center" vertical="center" shrinkToFit="1"/>
      <protection locked="0"/>
    </xf>
    <xf numFmtId="0" fontId="17" fillId="8" borderId="83" xfId="2" applyFont="1" applyFill="1" applyBorder="1" applyAlignment="1" applyProtection="1">
      <alignment horizontal="center" vertical="center" shrinkToFit="1"/>
      <protection locked="0"/>
    </xf>
    <xf numFmtId="0" fontId="17" fillId="8" borderId="84" xfId="2" applyFont="1" applyFill="1" applyBorder="1" applyAlignment="1" applyProtection="1">
      <alignment horizontal="center" vertical="center" shrinkToFit="1"/>
      <protection locked="0"/>
    </xf>
    <xf numFmtId="0" fontId="17" fillId="8" borderId="2" xfId="2" applyFont="1" applyFill="1" applyBorder="1" applyAlignment="1" applyProtection="1">
      <alignment horizontal="center" vertical="center" shrinkToFit="1"/>
      <protection locked="0"/>
    </xf>
    <xf numFmtId="0" fontId="17" fillId="8" borderId="3" xfId="2" applyFont="1" applyFill="1" applyBorder="1" applyAlignment="1" applyProtection="1">
      <alignment horizontal="center" vertical="center" shrinkToFit="1"/>
      <protection locked="0"/>
    </xf>
    <xf numFmtId="0" fontId="17" fillId="8" borderId="14" xfId="2" applyFont="1" applyFill="1" applyBorder="1" applyAlignment="1" applyProtection="1">
      <alignment horizontal="center" vertical="center" shrinkToFit="1"/>
      <protection locked="0"/>
    </xf>
    <xf numFmtId="0" fontId="17" fillId="8" borderId="5" xfId="2" applyFont="1" applyFill="1" applyBorder="1" applyAlignment="1" applyProtection="1">
      <alignment horizontal="center" vertical="center" shrinkToFit="1"/>
      <protection locked="0"/>
    </xf>
    <xf numFmtId="0" fontId="17" fillId="8" borderId="0" xfId="2" applyFont="1" applyFill="1" applyBorder="1" applyAlignment="1" applyProtection="1">
      <alignment horizontal="center" vertical="center" shrinkToFit="1"/>
      <protection locked="0"/>
    </xf>
    <xf numFmtId="0" fontId="17" fillId="8" borderId="22" xfId="2" applyFont="1" applyFill="1" applyBorder="1" applyAlignment="1" applyProtection="1">
      <alignment horizontal="center" vertical="center" shrinkToFit="1"/>
      <protection locked="0"/>
    </xf>
    <xf numFmtId="0" fontId="17" fillId="9" borderId="0" xfId="2" applyFont="1" applyFill="1" applyBorder="1" applyAlignment="1" applyProtection="1">
      <alignment horizontal="center" vertical="center"/>
      <protection locked="0"/>
    </xf>
    <xf numFmtId="0" fontId="17" fillId="9" borderId="3" xfId="2" applyFont="1" applyFill="1" applyBorder="1" applyAlignment="1" applyProtection="1">
      <alignment horizontal="center" vertical="center"/>
      <protection locked="0"/>
    </xf>
    <xf numFmtId="0" fontId="17" fillId="0" borderId="77" xfId="2" applyFont="1" applyBorder="1" applyAlignment="1">
      <alignment horizontal="center" vertical="center"/>
    </xf>
    <xf numFmtId="0" fontId="17" fillId="0" borderId="48" xfId="2" applyFont="1" applyBorder="1" applyAlignment="1">
      <alignment horizontal="center" vertical="center"/>
    </xf>
    <xf numFmtId="0" fontId="17" fillId="0" borderId="43" xfId="2" applyFont="1" applyBorder="1" applyAlignment="1">
      <alignment horizontal="center" vertical="center"/>
    </xf>
    <xf numFmtId="0" fontId="17" fillId="9" borderId="83" xfId="2" applyFont="1" applyFill="1" applyBorder="1" applyAlignment="1" applyProtection="1">
      <alignment horizontal="center" vertical="center" shrinkToFit="1"/>
      <protection locked="0"/>
    </xf>
    <xf numFmtId="0" fontId="17" fillId="9" borderId="43" xfId="2" applyFont="1" applyFill="1" applyBorder="1" applyAlignment="1" applyProtection="1">
      <alignment horizontal="center" vertical="center" shrinkToFit="1"/>
      <protection locked="0"/>
    </xf>
    <xf numFmtId="0" fontId="17" fillId="0" borderId="83" xfId="2" applyFont="1" applyBorder="1" applyAlignment="1">
      <alignment horizontal="left" vertical="center"/>
    </xf>
    <xf numFmtId="0" fontId="17" fillId="0" borderId="43" xfId="2" applyFont="1" applyBorder="1" applyAlignment="1">
      <alignment horizontal="left" vertical="center"/>
    </xf>
    <xf numFmtId="0" fontId="17" fillId="0" borderId="0" xfId="2" applyFont="1" applyBorder="1" applyAlignment="1">
      <alignment horizontal="left" vertical="center"/>
    </xf>
    <xf numFmtId="0" fontId="17" fillId="0" borderId="3" xfId="2" applyFont="1" applyBorder="1" applyAlignment="1">
      <alignment horizontal="left" vertical="center"/>
    </xf>
    <xf numFmtId="9" fontId="17" fillId="8" borderId="78" xfId="13" applyFont="1" applyFill="1" applyBorder="1" applyAlignment="1">
      <alignment horizontal="center" vertical="center"/>
    </xf>
    <xf numFmtId="9" fontId="17" fillId="8" borderId="79" xfId="13" applyFont="1" applyFill="1" applyBorder="1" applyAlignment="1">
      <alignment horizontal="center" vertical="center"/>
    </xf>
    <xf numFmtId="9" fontId="17" fillId="9" borderId="90" xfId="13" applyFont="1" applyFill="1" applyBorder="1" applyAlignment="1">
      <alignment horizontal="center" vertical="center"/>
    </xf>
    <xf numFmtId="9" fontId="17" fillId="9" borderId="84" xfId="13" applyFont="1" applyFill="1" applyBorder="1" applyAlignment="1">
      <alignment horizontal="center" vertical="center"/>
    </xf>
    <xf numFmtId="9" fontId="17" fillId="9" borderId="24" xfId="13" applyFont="1" applyFill="1" applyBorder="1" applyAlignment="1">
      <alignment horizontal="center" vertical="center"/>
    </xf>
    <xf numFmtId="9" fontId="17" fillId="9" borderId="14" xfId="13" applyFont="1" applyFill="1" applyBorder="1" applyAlignment="1">
      <alignment horizontal="center" vertical="center"/>
    </xf>
    <xf numFmtId="0" fontId="17" fillId="8" borderId="78" xfId="2" applyFont="1" applyFill="1" applyBorder="1" applyAlignment="1">
      <alignment horizontal="center" vertical="center"/>
    </xf>
    <xf numFmtId="0" fontId="17" fillId="8" borderId="85" xfId="2" applyFont="1" applyFill="1" applyBorder="1" applyAlignment="1">
      <alignment horizontal="center" vertical="center"/>
    </xf>
    <xf numFmtId="0" fontId="17" fillId="0" borderId="5" xfId="2" applyFont="1" applyBorder="1" applyAlignment="1" applyProtection="1">
      <alignment shrinkToFit="1"/>
      <protection locked="0"/>
    </xf>
    <xf numFmtId="0" fontId="17" fillId="0" borderId="0" xfId="2" applyFont="1" applyBorder="1" applyAlignment="1" applyProtection="1">
      <alignment shrinkToFit="1"/>
      <protection locked="0"/>
    </xf>
    <xf numFmtId="0" fontId="17" fillId="0" borderId="22" xfId="2" applyFont="1" applyBorder="1" applyAlignment="1" applyProtection="1">
      <alignment shrinkToFit="1"/>
      <protection locked="0"/>
    </xf>
    <xf numFmtId="0" fontId="17" fillId="0" borderId="48" xfId="2" applyFont="1" applyBorder="1" applyAlignment="1" applyProtection="1">
      <alignment shrinkToFit="1"/>
      <protection locked="0"/>
    </xf>
    <xf numFmtId="0" fontId="17" fillId="0" borderId="43" xfId="2" applyFont="1" applyBorder="1" applyAlignment="1" applyProtection="1">
      <alignment shrinkToFit="1"/>
      <protection locked="0"/>
    </xf>
    <xf numFmtId="0" fontId="17" fillId="0" borderId="49" xfId="2" applyFont="1" applyBorder="1" applyAlignment="1" applyProtection="1">
      <alignment shrinkToFit="1"/>
      <protection locked="0"/>
    </xf>
    <xf numFmtId="0" fontId="17" fillId="0" borderId="84" xfId="2" applyFont="1" applyBorder="1" applyAlignment="1">
      <alignment horizontal="left" vertical="center"/>
    </xf>
    <xf numFmtId="0" fontId="17" fillId="0" borderId="49" xfId="2" applyFont="1" applyBorder="1" applyAlignment="1">
      <alignment horizontal="left" vertical="center"/>
    </xf>
    <xf numFmtId="0" fontId="17" fillId="9" borderId="0" xfId="2" applyFont="1" applyFill="1" applyBorder="1" applyAlignment="1" applyProtection="1">
      <alignment horizontal="center" vertical="center" shrinkToFit="1"/>
      <protection locked="0"/>
    </xf>
    <xf numFmtId="0" fontId="17" fillId="9" borderId="3" xfId="2" applyFont="1" applyFill="1" applyBorder="1" applyAlignment="1" applyProtection="1">
      <alignment horizontal="center" vertical="center" shrinkToFit="1"/>
      <protection locked="0"/>
    </xf>
    <xf numFmtId="0" fontId="17" fillId="0" borderId="50" xfId="2" applyFont="1" applyFill="1" applyBorder="1" applyAlignment="1"/>
    <xf numFmtId="0" fontId="17" fillId="0" borderId="44" xfId="2" applyFont="1" applyFill="1" applyBorder="1" applyAlignment="1"/>
    <xf numFmtId="0" fontId="17" fillId="0" borderId="51" xfId="2" applyFont="1" applyFill="1" applyBorder="1" applyAlignment="1"/>
    <xf numFmtId="0" fontId="17" fillId="0" borderId="5" xfId="2" applyFont="1" applyFill="1" applyBorder="1" applyAlignment="1"/>
    <xf numFmtId="0" fontId="17" fillId="0" borderId="0" xfId="2" applyFont="1" applyFill="1" applyBorder="1" applyAlignment="1"/>
    <xf numFmtId="0" fontId="17" fillId="0" borderId="22" xfId="2" applyFont="1" applyFill="1" applyBorder="1" applyAlignment="1"/>
    <xf numFmtId="0" fontId="17" fillId="0" borderId="48" xfId="2" applyFont="1" applyFill="1" applyBorder="1" applyAlignment="1"/>
    <xf numFmtId="0" fontId="17" fillId="0" borderId="43" xfId="2" applyFont="1" applyFill="1" applyBorder="1" applyAlignment="1"/>
    <xf numFmtId="0" fontId="17" fillId="0" borderId="49" xfId="2" applyFont="1" applyFill="1" applyBorder="1" applyAlignment="1"/>
    <xf numFmtId="0" fontId="17" fillId="0" borderId="50" xfId="2" applyFont="1" applyBorder="1" applyAlignment="1" applyProtection="1">
      <alignment shrinkToFit="1"/>
      <protection locked="0"/>
    </xf>
    <xf numFmtId="0" fontId="17" fillId="0" borderId="44" xfId="2" applyFont="1" applyBorder="1" applyAlignment="1" applyProtection="1">
      <alignment shrinkToFit="1"/>
      <protection locked="0"/>
    </xf>
    <xf numFmtId="0" fontId="17" fillId="0" borderId="51" xfId="2" applyFont="1" applyBorder="1" applyAlignment="1" applyProtection="1">
      <alignment shrinkToFit="1"/>
      <protection locked="0"/>
    </xf>
    <xf numFmtId="0" fontId="17" fillId="0" borderId="2" xfId="2" applyFont="1" applyBorder="1" applyAlignment="1" applyProtection="1">
      <alignment shrinkToFit="1"/>
      <protection locked="0"/>
    </xf>
    <xf numFmtId="0" fontId="17" fillId="0" borderId="3" xfId="2" applyFont="1" applyBorder="1" applyAlignment="1" applyProtection="1">
      <alignment shrinkToFit="1"/>
      <protection locked="0"/>
    </xf>
    <xf numFmtId="0" fontId="17" fillId="0" borderId="14" xfId="2" applyFont="1" applyBorder="1" applyAlignment="1" applyProtection="1">
      <alignment shrinkToFit="1"/>
      <protection locked="0"/>
    </xf>
    <xf numFmtId="0" fontId="17" fillId="0" borderId="5" xfId="2" applyFont="1" applyBorder="1" applyAlignment="1" applyProtection="1">
      <alignment wrapText="1" shrinkToFit="1"/>
      <protection locked="0"/>
    </xf>
    <xf numFmtId="0" fontId="8" fillId="0" borderId="50" xfId="2" applyFont="1" applyBorder="1" applyAlignment="1">
      <alignment horizontal="center" vertical="center" wrapText="1" shrinkToFit="1"/>
    </xf>
    <xf numFmtId="0" fontId="8" fillId="0" borderId="44" xfId="2" applyFont="1" applyBorder="1" applyAlignment="1">
      <alignment horizontal="center" vertical="center" wrapText="1" shrinkToFit="1"/>
    </xf>
    <xf numFmtId="0" fontId="8" fillId="0" borderId="53" xfId="2" applyFont="1" applyBorder="1" applyAlignment="1">
      <alignment horizontal="center" vertical="center" wrapText="1" shrinkToFit="1"/>
    </xf>
    <xf numFmtId="0" fontId="8" fillId="0" borderId="5" xfId="2" applyFont="1" applyBorder="1" applyAlignment="1">
      <alignment horizontal="center" vertical="center" wrapText="1" shrinkToFit="1"/>
    </xf>
    <xf numFmtId="0" fontId="8" fillId="0" borderId="0" xfId="2" applyFont="1" applyBorder="1" applyAlignment="1">
      <alignment horizontal="center" vertical="center" wrapText="1" shrinkToFit="1"/>
    </xf>
    <xf numFmtId="0" fontId="8" fillId="0" borderId="54" xfId="2" applyFont="1" applyBorder="1" applyAlignment="1">
      <alignment horizontal="center" vertical="center" wrapText="1" shrinkToFit="1"/>
    </xf>
    <xf numFmtId="0" fontId="8" fillId="0" borderId="48" xfId="2" applyFont="1" applyBorder="1" applyAlignment="1">
      <alignment horizontal="center" vertical="center" wrapText="1" shrinkToFit="1"/>
    </xf>
    <xf numFmtId="0" fontId="8" fillId="0" borderId="43" xfId="2" applyFont="1" applyBorder="1" applyAlignment="1">
      <alignment horizontal="center" vertical="center" wrapText="1" shrinkToFit="1"/>
    </xf>
    <xf numFmtId="0" fontId="8" fillId="0" borderId="57" xfId="2" applyFont="1" applyBorder="1" applyAlignment="1">
      <alignment horizontal="center" vertical="center" wrapText="1" shrinkToFit="1"/>
    </xf>
    <xf numFmtId="0" fontId="8" fillId="0" borderId="29" xfId="2" applyFont="1" applyBorder="1" applyAlignment="1">
      <alignment horizontal="center" shrinkToFit="1"/>
    </xf>
    <xf numFmtId="0" fontId="8" fillId="0" borderId="93" xfId="2" applyFont="1" applyBorder="1" applyAlignment="1">
      <alignment horizontal="center" shrinkToFit="1"/>
    </xf>
    <xf numFmtId="0" fontId="17" fillId="9" borderId="55" xfId="2" applyFont="1" applyFill="1" applyBorder="1" applyAlignment="1">
      <alignment horizontal="center" vertical="center" shrinkToFit="1"/>
    </xf>
    <xf numFmtId="0" fontId="17" fillId="9" borderId="26" xfId="2" applyFont="1" applyFill="1" applyBorder="1" applyAlignment="1">
      <alignment horizontal="center" vertical="center" shrinkToFit="1"/>
    </xf>
    <xf numFmtId="0" fontId="17" fillId="9" borderId="56" xfId="2" applyFont="1" applyFill="1" applyBorder="1" applyAlignment="1">
      <alignment horizontal="center" vertical="center" shrinkToFit="1"/>
    </xf>
    <xf numFmtId="0" fontId="17" fillId="9" borderId="58" xfId="2" applyFont="1" applyFill="1" applyBorder="1" applyAlignment="1">
      <alignment horizontal="center" vertical="center" shrinkToFit="1"/>
    </xf>
    <xf numFmtId="0" fontId="17" fillId="9" borderId="43" xfId="2" applyFont="1" applyFill="1" applyBorder="1" applyAlignment="1">
      <alignment horizontal="center" vertical="center" shrinkToFit="1"/>
    </xf>
    <xf numFmtId="0" fontId="17" fillId="9" borderId="57" xfId="2" applyFont="1" applyFill="1" applyBorder="1" applyAlignment="1">
      <alignment horizontal="center" vertical="center" shrinkToFit="1"/>
    </xf>
    <xf numFmtId="0" fontId="17" fillId="9" borderId="28" xfId="2" applyFont="1" applyFill="1" applyBorder="1" applyAlignment="1">
      <alignment horizontal="center" vertical="center" shrinkToFit="1"/>
    </xf>
    <xf numFmtId="0" fontId="17" fillId="9" borderId="49" xfId="2" applyFont="1" applyFill="1" applyBorder="1" applyAlignment="1">
      <alignment horizontal="center" vertical="center" shrinkToFit="1"/>
    </xf>
    <xf numFmtId="0" fontId="17" fillId="8" borderId="11" xfId="2" applyFont="1" applyFill="1" applyBorder="1" applyAlignment="1" applyProtection="1">
      <alignment horizontal="center" vertical="center" shrinkToFit="1"/>
      <protection locked="0"/>
    </xf>
    <xf numFmtId="0" fontId="17" fillId="8" borderId="1" xfId="2" applyFont="1" applyFill="1" applyBorder="1" applyAlignment="1" applyProtection="1">
      <alignment horizontal="center" vertical="center" shrinkToFit="1"/>
      <protection locked="0"/>
    </xf>
    <xf numFmtId="0" fontId="17" fillId="0" borderId="17" xfId="2" applyFont="1" applyBorder="1" applyAlignment="1" applyProtection="1">
      <alignment horizontal="left" vertical="center" shrinkToFit="1"/>
      <protection locked="0"/>
    </xf>
    <xf numFmtId="0" fontId="17" fillId="0" borderId="113" xfId="2" applyFont="1" applyBorder="1" applyAlignment="1" applyProtection="1">
      <alignment horizontal="left" vertical="center" shrinkToFit="1"/>
      <protection locked="0"/>
    </xf>
    <xf numFmtId="0" fontId="17" fillId="0" borderId="115" xfId="2" applyFont="1" applyBorder="1" applyAlignment="1" applyProtection="1">
      <alignment horizontal="left" vertical="center" shrinkToFit="1"/>
      <protection locked="0"/>
    </xf>
    <xf numFmtId="0" fontId="17" fillId="0" borderId="19" xfId="2" applyFont="1" applyBorder="1" applyAlignment="1" applyProtection="1">
      <alignment horizontal="left" vertical="center" shrinkToFit="1"/>
      <protection locked="0"/>
    </xf>
    <xf numFmtId="0" fontId="17" fillId="0" borderId="12" xfId="2" applyFont="1" applyBorder="1" applyAlignment="1" applyProtection="1">
      <alignment horizontal="left" vertical="center" shrinkToFit="1"/>
      <protection locked="0"/>
    </xf>
    <xf numFmtId="0" fontId="17" fillId="0" borderId="20" xfId="2" applyFont="1" applyBorder="1" applyAlignment="1" applyProtection="1">
      <alignment horizontal="left" vertical="center" shrinkToFit="1"/>
      <protection locked="0"/>
    </xf>
    <xf numFmtId="0" fontId="17" fillId="8" borderId="32" xfId="2" applyFont="1" applyFill="1" applyBorder="1" applyAlignment="1" applyProtection="1">
      <alignment horizontal="center" vertical="center" shrinkToFit="1"/>
      <protection locked="0"/>
    </xf>
    <xf numFmtId="0" fontId="17" fillId="0" borderId="64" xfId="2" applyFont="1" applyBorder="1" applyAlignment="1" applyProtection="1">
      <alignment horizontal="left" vertical="center" shrinkToFit="1"/>
      <protection locked="0"/>
    </xf>
    <xf numFmtId="0" fontId="17" fillId="0" borderId="32" xfId="2" applyFont="1" applyBorder="1" applyAlignment="1" applyProtection="1">
      <alignment horizontal="left" vertical="center" shrinkToFit="1"/>
      <protection locked="0"/>
    </xf>
    <xf numFmtId="0" fontId="17" fillId="0" borderId="116" xfId="2" applyFont="1" applyBorder="1" applyAlignment="1" applyProtection="1">
      <alignment horizontal="left" vertical="center" shrinkToFit="1"/>
      <protection locked="0"/>
    </xf>
    <xf numFmtId="185" fontId="10" fillId="0" borderId="44" xfId="2" applyNumberFormat="1" applyFont="1" applyBorder="1" applyAlignment="1">
      <alignment horizontal="center" vertical="center" shrinkToFit="1"/>
    </xf>
    <xf numFmtId="185" fontId="10" fillId="0" borderId="0" xfId="2" applyNumberFormat="1" applyFont="1" applyBorder="1" applyAlignment="1">
      <alignment horizontal="center" vertical="center" shrinkToFit="1"/>
    </xf>
    <xf numFmtId="0" fontId="24" fillId="0" borderId="3" xfId="2" applyNumberFormat="1" applyFont="1" applyBorder="1" applyAlignment="1">
      <alignment horizontal="center" shrinkToFit="1"/>
    </xf>
    <xf numFmtId="185" fontId="10" fillId="0" borderId="0" xfId="2" applyNumberFormat="1" applyFont="1" applyAlignment="1">
      <alignment horizontal="center" vertical="center" shrinkToFit="1"/>
    </xf>
    <xf numFmtId="185" fontId="10" fillId="0" borderId="43" xfId="2" applyNumberFormat="1" applyFont="1" applyBorder="1" applyAlignment="1">
      <alignment horizontal="center" vertical="center" shrinkToFit="1"/>
    </xf>
    <xf numFmtId="177" fontId="24" fillId="0" borderId="0" xfId="2" applyNumberFormat="1" applyFont="1" applyAlignment="1">
      <alignment horizontal="center" shrinkToFit="1"/>
    </xf>
    <xf numFmtId="180" fontId="10" fillId="0" borderId="77" xfId="2" applyNumberFormat="1" applyFont="1" applyBorder="1" applyAlignment="1">
      <alignment horizontal="center" vertical="center"/>
    </xf>
    <xf numFmtId="180" fontId="10" fillId="0" borderId="2" xfId="2" applyNumberFormat="1" applyFont="1" applyBorder="1" applyAlignment="1">
      <alignment horizontal="center" vertical="center"/>
    </xf>
    <xf numFmtId="49" fontId="10" fillId="0" borderId="83" xfId="2" applyNumberFormat="1" applyFont="1" applyBorder="1" applyAlignment="1">
      <alignment vertical="center" shrinkToFit="1"/>
    </xf>
    <xf numFmtId="49" fontId="10" fillId="0" borderId="84" xfId="2" applyNumberFormat="1" applyFont="1" applyBorder="1" applyAlignment="1">
      <alignment vertical="center" shrinkToFit="1"/>
    </xf>
    <xf numFmtId="49" fontId="10" fillId="0" borderId="3" xfId="2" applyNumberFormat="1" applyFont="1" applyBorder="1" applyAlignment="1">
      <alignment vertical="center" shrinkToFit="1"/>
    </xf>
    <xf numFmtId="49" fontId="10" fillId="0" borderId="14" xfId="2" applyNumberFormat="1" applyFont="1" applyBorder="1" applyAlignment="1">
      <alignment vertical="center" shrinkToFit="1"/>
    </xf>
    <xf numFmtId="176" fontId="10" fillId="0" borderId="34" xfId="11" applyNumberFormat="1" applyFont="1" applyBorder="1" applyAlignment="1">
      <alignment horizontal="center" vertical="center" shrinkToFit="1"/>
    </xf>
    <xf numFmtId="176" fontId="10" fillId="0" borderId="33" xfId="11" applyNumberFormat="1" applyFont="1" applyBorder="1" applyAlignment="1">
      <alignment horizontal="center" vertical="center" shrinkToFit="1"/>
    </xf>
    <xf numFmtId="176" fontId="26" fillId="0" borderId="59" xfId="11" applyNumberFormat="1" applyFont="1" applyBorder="1" applyAlignment="1">
      <alignment vertical="center" shrinkToFit="1"/>
    </xf>
    <xf numFmtId="176" fontId="26" fillId="0" borderId="60" xfId="11" applyNumberFormat="1" applyFont="1" applyBorder="1" applyAlignment="1">
      <alignment vertical="center" shrinkToFit="1"/>
    </xf>
    <xf numFmtId="176" fontId="10" fillId="0" borderId="77" xfId="11" applyNumberFormat="1" applyFont="1" applyBorder="1" applyAlignment="1">
      <alignment horizontal="center" vertical="center" shrinkToFit="1"/>
    </xf>
    <xf numFmtId="176" fontId="10" fillId="0" borderId="83" xfId="11" applyNumberFormat="1" applyFont="1" applyBorder="1" applyAlignment="1">
      <alignment horizontal="center" vertical="center" shrinkToFit="1"/>
    </xf>
    <xf numFmtId="176" fontId="10" fillId="0" borderId="38" xfId="11" applyNumberFormat="1" applyFont="1" applyBorder="1" applyAlignment="1">
      <alignment horizontal="center" vertical="center" shrinkToFit="1"/>
    </xf>
    <xf numFmtId="176" fontId="10" fillId="0" borderId="37" xfId="11" applyNumberFormat="1" applyFont="1" applyBorder="1" applyAlignment="1">
      <alignment horizontal="center" vertical="center" shrinkToFit="1"/>
    </xf>
    <xf numFmtId="176" fontId="26" fillId="0" borderId="0" xfId="11" applyNumberFormat="1" applyFont="1" applyBorder="1" applyAlignment="1">
      <alignment vertical="center" shrinkToFit="1"/>
    </xf>
    <xf numFmtId="176" fontId="26" fillId="0" borderId="35" xfId="11" applyNumberFormat="1" applyFont="1" applyBorder="1" applyAlignment="1">
      <alignment vertical="center" shrinkToFit="1"/>
    </xf>
    <xf numFmtId="176" fontId="26" fillId="0" borderId="37" xfId="11" applyNumberFormat="1" applyFont="1" applyBorder="1" applyAlignment="1">
      <alignment vertical="center" shrinkToFit="1"/>
    </xf>
    <xf numFmtId="176" fontId="26" fillId="0" borderId="39" xfId="11" applyNumberFormat="1" applyFont="1" applyBorder="1" applyAlignment="1">
      <alignment vertical="center" shrinkToFit="1"/>
    </xf>
    <xf numFmtId="0" fontId="17" fillId="0" borderId="37" xfId="2" applyFont="1" applyBorder="1" applyAlignment="1">
      <alignment horizontal="center" vertical="center"/>
    </xf>
    <xf numFmtId="176" fontId="10" fillId="0" borderId="79" xfId="11" applyNumberFormat="1" applyFont="1" applyBorder="1" applyAlignment="1">
      <alignment horizontal="center" vertical="center" shrinkToFit="1"/>
    </xf>
    <xf numFmtId="176" fontId="10" fillId="0" borderId="81" xfId="11" applyNumberFormat="1" applyFont="1" applyBorder="1" applyAlignment="1">
      <alignment horizontal="center" vertical="center" shrinkToFit="1"/>
    </xf>
    <xf numFmtId="176" fontId="26" fillId="0" borderId="81" xfId="11" applyNumberFormat="1" applyFont="1" applyBorder="1" applyAlignment="1">
      <alignment vertical="center" shrinkToFit="1"/>
    </xf>
    <xf numFmtId="176" fontId="26" fillId="0" borderId="88" xfId="11" applyNumberFormat="1" applyFont="1" applyBorder="1" applyAlignment="1">
      <alignment vertical="center" shrinkToFit="1"/>
    </xf>
    <xf numFmtId="0" fontId="24" fillId="0" borderId="2" xfId="2" applyFont="1" applyBorder="1" applyAlignment="1">
      <alignment horizontal="left" vertical="center" shrinkToFit="1"/>
    </xf>
    <xf numFmtId="0" fontId="24" fillId="0" borderId="3" xfId="2" applyFont="1" applyBorder="1" applyAlignment="1">
      <alignment horizontal="left" vertical="center" shrinkToFit="1"/>
    </xf>
    <xf numFmtId="0" fontId="24" fillId="0" borderId="14" xfId="2" applyFont="1" applyBorder="1" applyAlignment="1">
      <alignment horizontal="left" vertical="center" shrinkToFit="1"/>
    </xf>
    <xf numFmtId="49" fontId="24" fillId="0" borderId="79" xfId="2" applyNumberFormat="1" applyFont="1" applyBorder="1" applyAlignment="1">
      <alignment vertical="center" shrinkToFit="1"/>
    </xf>
    <xf numFmtId="49" fontId="24" fillId="0" borderId="81" xfId="2" applyNumberFormat="1" applyFont="1" applyBorder="1" applyAlignment="1">
      <alignment vertical="center" shrinkToFit="1"/>
    </xf>
    <xf numFmtId="49" fontId="24" fillId="0" borderId="80" xfId="2" applyNumberFormat="1" applyFont="1" applyBorder="1" applyAlignment="1">
      <alignment vertical="center" shrinkToFit="1"/>
    </xf>
    <xf numFmtId="181" fontId="10" fillId="0" borderId="81" xfId="2" applyNumberFormat="1" applyFont="1" applyBorder="1" applyAlignment="1">
      <alignment horizontal="center" vertical="center" shrinkToFit="1"/>
    </xf>
    <xf numFmtId="181" fontId="10" fillId="0" borderId="80" xfId="2" applyNumberFormat="1" applyFont="1" applyBorder="1" applyAlignment="1">
      <alignment horizontal="center" vertical="center" shrinkToFit="1"/>
    </xf>
    <xf numFmtId="0" fontId="24" fillId="0" borderId="79" xfId="2" applyNumberFormat="1" applyFont="1" applyBorder="1" applyAlignment="1">
      <alignment vertical="center" shrinkToFit="1"/>
    </xf>
    <xf numFmtId="0" fontId="24" fillId="0" borderId="81" xfId="2" applyNumberFormat="1" applyFont="1" applyBorder="1" applyAlignment="1">
      <alignment vertical="center" shrinkToFit="1"/>
    </xf>
    <xf numFmtId="0" fontId="24" fillId="0" borderId="80" xfId="2" applyNumberFormat="1" applyFont="1" applyBorder="1" applyAlignment="1">
      <alignment vertical="center" shrinkToFit="1"/>
    </xf>
    <xf numFmtId="0" fontId="17" fillId="0" borderId="79" xfId="2" applyFont="1" applyBorder="1" applyAlignment="1">
      <alignment horizontal="center" vertical="center" shrinkToFit="1"/>
    </xf>
    <xf numFmtId="0" fontId="17" fillId="0" borderId="81" xfId="2" applyFont="1" applyBorder="1" applyAlignment="1">
      <alignment horizontal="center" vertical="center" shrinkToFit="1"/>
    </xf>
    <xf numFmtId="0" fontId="17" fillId="0" borderId="80" xfId="2" applyFont="1" applyBorder="1" applyAlignment="1">
      <alignment horizontal="center" vertical="center" shrinkToFit="1"/>
    </xf>
    <xf numFmtId="0" fontId="17" fillId="0" borderId="77" xfId="2" applyFont="1" applyBorder="1" applyAlignment="1">
      <alignment horizontal="center" vertical="center" shrinkToFit="1"/>
    </xf>
    <xf numFmtId="0" fontId="17" fillId="0" borderId="83" xfId="2" applyFont="1" applyBorder="1" applyAlignment="1">
      <alignment horizontal="center" vertical="center" shrinkToFit="1"/>
    </xf>
    <xf numFmtId="0" fontId="17" fillId="0" borderId="84" xfId="2" applyFont="1" applyBorder="1" applyAlignment="1">
      <alignment horizontal="center" vertical="center" shrinkToFit="1"/>
    </xf>
    <xf numFmtId="0" fontId="17" fillId="0" borderId="2" xfId="2" applyFont="1" applyBorder="1" applyAlignment="1">
      <alignment horizontal="center" vertical="center" shrinkToFit="1"/>
    </xf>
    <xf numFmtId="0" fontId="17" fillId="0" borderId="3" xfId="2" applyFont="1" applyBorder="1" applyAlignment="1">
      <alignment horizontal="center" vertical="center" shrinkToFit="1"/>
    </xf>
    <xf numFmtId="0" fontId="17" fillId="0" borderId="14" xfId="2" applyFont="1" applyBorder="1" applyAlignment="1">
      <alignment horizontal="center" vertical="center" shrinkToFit="1"/>
    </xf>
    <xf numFmtId="0" fontId="17" fillId="0" borderId="5" xfId="2" applyFont="1" applyBorder="1" applyAlignment="1">
      <alignment horizontal="center" vertical="center" shrinkToFit="1"/>
    </xf>
    <xf numFmtId="0" fontId="17" fillId="0" borderId="0" xfId="2" applyFont="1" applyBorder="1" applyAlignment="1">
      <alignment horizontal="center" vertical="center" shrinkToFit="1"/>
    </xf>
    <xf numFmtId="0" fontId="17" fillId="0" borderId="43" xfId="2" applyFont="1" applyBorder="1" applyAlignment="1">
      <alignment horizontal="center" vertical="center" shrinkToFit="1"/>
    </xf>
    <xf numFmtId="9" fontId="17" fillId="0" borderId="78" xfId="13" applyFont="1" applyFill="1" applyBorder="1" applyAlignment="1">
      <alignment horizontal="center" vertical="center"/>
    </xf>
    <xf numFmtId="9" fontId="17" fillId="0" borderId="79" xfId="13" applyFont="1" applyFill="1" applyBorder="1" applyAlignment="1">
      <alignment horizontal="center" vertical="center"/>
    </xf>
    <xf numFmtId="9" fontId="17" fillId="0" borderId="90" xfId="13" applyFont="1" applyFill="1" applyBorder="1" applyAlignment="1">
      <alignment horizontal="center" vertical="center"/>
    </xf>
    <xf numFmtId="9" fontId="17" fillId="0" borderId="84" xfId="13" applyFont="1" applyFill="1" applyBorder="1" applyAlignment="1">
      <alignment horizontal="center" vertical="center"/>
    </xf>
    <xf numFmtId="9" fontId="17" fillId="0" borderId="24" xfId="13" applyFont="1" applyFill="1" applyBorder="1" applyAlignment="1">
      <alignment horizontal="center" vertical="center"/>
    </xf>
    <xf numFmtId="9" fontId="17" fillId="0" borderId="14" xfId="13" applyFont="1" applyFill="1" applyBorder="1" applyAlignment="1">
      <alignment horizontal="center" vertical="center"/>
    </xf>
    <xf numFmtId="0" fontId="17" fillId="0" borderId="78" xfId="2" applyFont="1" applyFill="1" applyBorder="1" applyAlignment="1">
      <alignment horizontal="center" vertical="center"/>
    </xf>
    <xf numFmtId="0" fontId="17" fillId="0" borderId="85" xfId="2" applyFont="1" applyFill="1" applyBorder="1" applyAlignment="1">
      <alignment horizontal="center" vertical="center"/>
    </xf>
    <xf numFmtId="0" fontId="17" fillId="0" borderId="5" xfId="2" applyFont="1" applyBorder="1" applyAlignment="1">
      <alignment shrinkToFit="1"/>
    </xf>
    <xf numFmtId="0" fontId="17" fillId="0" borderId="0" xfId="2" applyFont="1" applyBorder="1" applyAlignment="1">
      <alignment shrinkToFit="1"/>
    </xf>
    <xf numFmtId="0" fontId="17" fillId="0" borderId="22" xfId="2" applyFont="1" applyBorder="1" applyAlignment="1">
      <alignment shrinkToFit="1"/>
    </xf>
    <xf numFmtId="0" fontId="17" fillId="0" borderId="48" xfId="2" applyFont="1" applyBorder="1" applyAlignment="1">
      <alignment shrinkToFit="1"/>
    </xf>
    <xf numFmtId="0" fontId="17" fillId="0" borderId="43" xfId="2" applyFont="1" applyBorder="1" applyAlignment="1">
      <alignment shrinkToFit="1"/>
    </xf>
    <xf numFmtId="0" fontId="17" fillId="0" borderId="49" xfId="2" applyFont="1" applyBorder="1" applyAlignment="1">
      <alignment shrinkToFit="1"/>
    </xf>
    <xf numFmtId="0" fontId="17" fillId="0" borderId="50" xfId="2" applyFont="1" applyBorder="1" applyAlignment="1">
      <alignment shrinkToFit="1"/>
    </xf>
    <xf numFmtId="0" fontId="17" fillId="0" borderId="44" xfId="2" applyFont="1" applyBorder="1" applyAlignment="1">
      <alignment shrinkToFit="1"/>
    </xf>
    <xf numFmtId="0" fontId="17" fillId="0" borderId="51" xfId="2" applyFont="1" applyBorder="1" applyAlignment="1">
      <alignment shrinkToFit="1"/>
    </xf>
    <xf numFmtId="0" fontId="17" fillId="0" borderId="2" xfId="2" applyFont="1" applyBorder="1" applyAlignment="1">
      <alignment shrinkToFit="1"/>
    </xf>
    <xf numFmtId="0" fontId="17" fillId="0" borderId="3" xfId="2" applyFont="1" applyBorder="1" applyAlignment="1">
      <alignment shrinkToFit="1"/>
    </xf>
    <xf numFmtId="0" fontId="17" fillId="0" borderId="14" xfId="2" applyFont="1" applyBorder="1" applyAlignment="1">
      <alignment shrinkToFit="1"/>
    </xf>
    <xf numFmtId="0" fontId="17" fillId="0" borderId="5" xfId="2" applyFont="1" applyBorder="1" applyAlignment="1">
      <alignment wrapText="1"/>
    </xf>
    <xf numFmtId="0" fontId="17" fillId="0" borderId="0" xfId="2" applyFont="1" applyBorder="1" applyAlignment="1">
      <alignment wrapText="1"/>
    </xf>
    <xf numFmtId="0" fontId="17" fillId="0" borderId="22" xfId="2" applyFont="1" applyBorder="1" applyAlignment="1">
      <alignment wrapText="1"/>
    </xf>
    <xf numFmtId="0" fontId="17" fillId="0" borderId="48" xfId="2" applyFont="1" applyBorder="1" applyAlignment="1">
      <alignment wrapText="1"/>
    </xf>
    <xf numFmtId="0" fontId="17" fillId="0" borderId="43" xfId="2" applyFont="1" applyBorder="1" applyAlignment="1">
      <alignment wrapText="1"/>
    </xf>
    <xf numFmtId="0" fontId="17" fillId="0" borderId="49" xfId="2" applyFont="1" applyBorder="1" applyAlignment="1">
      <alignment wrapText="1"/>
    </xf>
    <xf numFmtId="0" fontId="13" fillId="0" borderId="0" xfId="2" applyFont="1" applyBorder="1" applyAlignment="1">
      <alignment horizontal="center" vertical="center" textRotation="255"/>
    </xf>
    <xf numFmtId="0" fontId="17" fillId="0" borderId="55" xfId="2" applyFont="1" applyBorder="1" applyAlignment="1">
      <alignment horizontal="center" vertical="center" shrinkToFit="1"/>
    </xf>
    <xf numFmtId="0" fontId="17" fillId="0" borderId="26" xfId="2" applyFont="1" applyBorder="1" applyAlignment="1">
      <alignment horizontal="center" vertical="center" shrinkToFit="1"/>
    </xf>
    <xf numFmtId="0" fontId="17" fillId="0" borderId="56" xfId="2" applyFont="1" applyBorder="1" applyAlignment="1">
      <alignment horizontal="center" vertical="center" shrinkToFit="1"/>
    </xf>
    <xf numFmtId="0" fontId="17" fillId="0" borderId="58" xfId="2" applyFont="1" applyBorder="1" applyAlignment="1">
      <alignment horizontal="center" vertical="center" shrinkToFit="1"/>
    </xf>
    <xf numFmtId="0" fontId="17" fillId="0" borderId="57" xfId="2" applyFont="1" applyBorder="1" applyAlignment="1">
      <alignment horizontal="center" vertical="center" shrinkToFit="1"/>
    </xf>
    <xf numFmtId="0" fontId="17" fillId="0" borderId="28" xfId="2" applyFont="1" applyBorder="1" applyAlignment="1">
      <alignment horizontal="center" vertical="center" shrinkToFit="1"/>
    </xf>
    <xf numFmtId="0" fontId="17" fillId="0" borderId="49" xfId="2" applyFont="1" applyBorder="1" applyAlignment="1">
      <alignment horizontal="center" vertical="center" shrinkToFit="1"/>
    </xf>
    <xf numFmtId="0" fontId="17" fillId="0" borderId="77" xfId="2" applyFont="1" applyFill="1" applyBorder="1" applyAlignment="1" applyProtection="1">
      <alignment horizontal="center" vertical="center" shrinkToFit="1"/>
      <protection locked="0"/>
    </xf>
    <xf numFmtId="0" fontId="17" fillId="0" borderId="83" xfId="2" applyFont="1" applyFill="1" applyBorder="1" applyAlignment="1" applyProtection="1">
      <alignment horizontal="center" vertical="center" shrinkToFit="1"/>
      <protection locked="0"/>
    </xf>
    <xf numFmtId="0" fontId="17" fillId="0" borderId="11" xfId="2" applyFont="1" applyFill="1" applyBorder="1" applyAlignment="1" applyProtection="1">
      <alignment horizontal="center" vertical="center" shrinkToFit="1"/>
      <protection locked="0"/>
    </xf>
    <xf numFmtId="0" fontId="17" fillId="0" borderId="1" xfId="2" applyFont="1" applyFill="1" applyBorder="1" applyAlignment="1" applyProtection="1">
      <alignment horizontal="center" vertical="center" shrinkToFit="1"/>
      <protection locked="0"/>
    </xf>
    <xf numFmtId="0" fontId="17" fillId="0" borderId="113" xfId="2" applyFont="1" applyFill="1" applyBorder="1" applyAlignment="1" applyProtection="1">
      <alignment horizontal="center" vertical="center" shrinkToFit="1"/>
      <protection locked="0"/>
    </xf>
    <xf numFmtId="0" fontId="17" fillId="0" borderId="12" xfId="2" applyFont="1" applyFill="1" applyBorder="1" applyAlignment="1" applyProtection="1">
      <alignment horizontal="center" vertical="center" shrinkToFit="1"/>
      <protection locked="0"/>
    </xf>
    <xf numFmtId="0" fontId="17" fillId="0" borderId="62" xfId="2" applyFont="1" applyFill="1" applyBorder="1" applyAlignment="1" applyProtection="1">
      <alignment horizontal="center" vertical="center" shrinkToFit="1"/>
      <protection locked="0"/>
    </xf>
    <xf numFmtId="0" fontId="17" fillId="0" borderId="32" xfId="2" applyFont="1" applyFill="1" applyBorder="1" applyAlignment="1" applyProtection="1">
      <alignment horizontal="center" vertical="center" shrinkToFit="1"/>
      <protection locked="0"/>
    </xf>
    <xf numFmtId="0" fontId="17" fillId="0" borderId="2" xfId="0" applyFont="1" applyBorder="1" applyAlignment="1">
      <alignment horizontal="center"/>
    </xf>
    <xf numFmtId="0" fontId="17" fillId="0" borderId="3" xfId="0" applyFont="1" applyBorder="1" applyAlignment="1">
      <alignment horizontal="center"/>
    </xf>
    <xf numFmtId="0" fontId="17" fillId="0" borderId="10" xfId="0" applyFont="1" applyBorder="1" applyAlignment="1">
      <alignment horizontal="left" indent="1"/>
    </xf>
    <xf numFmtId="0" fontId="17" fillId="0" borderId="12" xfId="0" applyFont="1" applyBorder="1" applyAlignment="1">
      <alignment horizontal="left" indent="1"/>
    </xf>
    <xf numFmtId="0" fontId="17" fillId="0" borderId="97" xfId="0" applyFont="1" applyBorder="1" applyAlignment="1">
      <alignment horizontal="left" indent="1"/>
    </xf>
    <xf numFmtId="0" fontId="17" fillId="0" borderId="114" xfId="0" applyFont="1" applyBorder="1" applyAlignment="1">
      <alignment horizontal="left" indent="1"/>
    </xf>
    <xf numFmtId="183" fontId="13" fillId="0" borderId="107" xfId="11" applyNumberFormat="1" applyFont="1" applyBorder="1" applyAlignment="1">
      <alignment horizontal="center" vertical="center"/>
    </xf>
    <xf numFmtId="183" fontId="13" fillId="0" borderId="95" xfId="11" applyNumberFormat="1" applyFont="1" applyBorder="1" applyAlignment="1">
      <alignment horizontal="center" vertical="center"/>
    </xf>
    <xf numFmtId="183" fontId="13" fillId="0" borderId="96" xfId="11" applyNumberFormat="1" applyFont="1" applyBorder="1" applyAlignment="1">
      <alignment horizontal="center" vertical="center"/>
    </xf>
    <xf numFmtId="183" fontId="13" fillId="0" borderId="94" xfId="11" applyNumberFormat="1" applyFont="1" applyBorder="1" applyAlignment="1">
      <alignment horizontal="center" vertical="center"/>
    </xf>
    <xf numFmtId="0" fontId="17" fillId="0" borderId="11" xfId="0" applyFont="1" applyBorder="1" applyAlignment="1">
      <alignment horizontal="left" indent="1"/>
    </xf>
    <xf numFmtId="0" fontId="17" fillId="0" borderId="1" xfId="0" applyFont="1" applyBorder="1" applyAlignment="1">
      <alignment horizontal="left" indent="1"/>
    </xf>
    <xf numFmtId="183" fontId="23" fillId="0" borderId="3" xfId="11" applyNumberFormat="1" applyFont="1" applyBorder="1" applyAlignment="1">
      <alignment horizontal="distributed"/>
    </xf>
    <xf numFmtId="0" fontId="0" fillId="0" borderId="3" xfId="0" applyNumberFormat="1" applyBorder="1" applyAlignment="1">
      <alignment horizontal="left"/>
    </xf>
    <xf numFmtId="0" fontId="13" fillId="0" borderId="91" xfId="0" applyFont="1" applyBorder="1" applyAlignment="1">
      <alignment horizontal="center" vertical="center"/>
    </xf>
    <xf numFmtId="0" fontId="13" fillId="0" borderId="113" xfId="0" applyFont="1" applyBorder="1" applyAlignment="1">
      <alignment horizontal="center" vertical="center"/>
    </xf>
    <xf numFmtId="0" fontId="13" fillId="0" borderId="62" xfId="0" applyFont="1" applyBorder="1" applyAlignment="1">
      <alignment horizontal="center" vertical="center"/>
    </xf>
    <xf numFmtId="0" fontId="13" fillId="0" borderId="32" xfId="0" applyFont="1" applyBorder="1" applyAlignment="1">
      <alignment horizontal="center" vertical="center"/>
    </xf>
    <xf numFmtId="0" fontId="13" fillId="0" borderId="86" xfId="0" applyFont="1" applyBorder="1" applyAlignment="1">
      <alignment horizontal="center" vertical="center"/>
    </xf>
    <xf numFmtId="0" fontId="13" fillId="0" borderId="82" xfId="0" applyFont="1" applyBorder="1" applyAlignment="1">
      <alignment horizontal="center" vertical="center"/>
    </xf>
    <xf numFmtId="0" fontId="13" fillId="0" borderId="86" xfId="0" applyFont="1" applyBorder="1" applyAlignment="1">
      <alignment horizontal="center" vertical="center" textRotation="255"/>
    </xf>
    <xf numFmtId="0" fontId="13" fillId="0" borderId="82" xfId="0" applyFont="1" applyBorder="1" applyAlignment="1">
      <alignment horizontal="center" vertical="center" textRotation="255"/>
    </xf>
    <xf numFmtId="183" fontId="13" fillId="0" borderId="17" xfId="11" applyNumberFormat="1" applyFont="1" applyBorder="1" applyAlignment="1">
      <alignment horizontal="center" vertical="center"/>
    </xf>
    <xf numFmtId="183" fontId="23" fillId="0" borderId="3" xfId="11" applyNumberFormat="1" applyFont="1" applyBorder="1" applyAlignment="1">
      <alignment horizontal="distributed" shrinkToFit="1"/>
    </xf>
    <xf numFmtId="38" fontId="15" fillId="0" borderId="3" xfId="2" applyNumberFormat="1" applyBorder="1" applyAlignment="1">
      <alignment horizontal="left" shrinkToFit="1"/>
    </xf>
    <xf numFmtId="0" fontId="13" fillId="0" borderId="91" xfId="2" applyFont="1" applyBorder="1" applyAlignment="1">
      <alignment horizontal="center" vertical="center" shrinkToFit="1"/>
    </xf>
    <xf numFmtId="0" fontId="13" fillId="0" borderId="94" xfId="2" applyFont="1" applyBorder="1" applyAlignment="1">
      <alignment horizontal="center" vertical="center" shrinkToFit="1"/>
    </xf>
    <xf numFmtId="0" fontId="13" fillId="0" borderId="95" xfId="2" applyFont="1" applyBorder="1" applyAlignment="1">
      <alignment horizontal="center" vertical="center" shrinkToFit="1"/>
    </xf>
    <xf numFmtId="0" fontId="13" fillId="0" borderId="69" xfId="2" applyFont="1" applyBorder="1" applyAlignment="1">
      <alignment horizontal="center" vertical="center" shrinkToFit="1"/>
    </xf>
    <xf numFmtId="0" fontId="0" fillId="0" borderId="95" xfId="2" applyFont="1" applyBorder="1" applyAlignment="1">
      <alignment horizontal="center" vertical="center" textRotation="255" shrinkToFit="1"/>
    </xf>
    <xf numFmtId="0" fontId="13" fillId="0" borderId="69" xfId="2" applyFont="1" applyBorder="1" applyAlignment="1">
      <alignment horizontal="center" vertical="center" textRotation="255" shrinkToFit="1"/>
    </xf>
    <xf numFmtId="183" fontId="13" fillId="0" borderId="95" xfId="11" applyNumberFormat="1" applyFont="1" applyBorder="1" applyAlignment="1">
      <alignment horizontal="center" vertical="center" shrinkToFit="1"/>
    </xf>
    <xf numFmtId="0" fontId="17" fillId="0" borderId="25" xfId="2" applyFont="1" applyBorder="1" applyAlignment="1">
      <alignment horizontal="left" indent="1"/>
    </xf>
    <xf numFmtId="0" fontId="17" fillId="0" borderId="56" xfId="2" applyFont="1" applyBorder="1" applyAlignment="1">
      <alignment horizontal="left" indent="1"/>
    </xf>
    <xf numFmtId="0" fontId="17" fillId="0" borderId="62" xfId="2" applyFont="1" applyBorder="1" applyAlignment="1">
      <alignment horizontal="center"/>
    </xf>
    <xf numFmtId="0" fontId="17" fillId="0" borderId="63" xfId="2" applyFont="1" applyBorder="1" applyAlignment="1">
      <alignment horizontal="center"/>
    </xf>
    <xf numFmtId="0" fontId="17" fillId="0" borderId="11" xfId="2" applyFont="1" applyBorder="1" applyAlignment="1">
      <alignment horizontal="left" indent="1"/>
    </xf>
    <xf numFmtId="0" fontId="17" fillId="0" borderId="71" xfId="2" applyFont="1" applyBorder="1" applyAlignment="1">
      <alignment horizontal="left" indent="1"/>
    </xf>
    <xf numFmtId="0" fontId="17" fillId="0" borderId="10" xfId="2" applyFont="1" applyBorder="1" applyAlignment="1">
      <alignment horizontal="left" indent="1"/>
    </xf>
    <xf numFmtId="0" fontId="17" fillId="0" borderId="67" xfId="2" applyFont="1" applyBorder="1" applyAlignment="1">
      <alignment horizontal="left" indent="1"/>
    </xf>
    <xf numFmtId="183" fontId="13" fillId="5" borderId="95" xfId="11" applyNumberFormat="1" applyFont="1" applyFill="1" applyBorder="1" applyAlignment="1">
      <alignment horizontal="center"/>
    </xf>
    <xf numFmtId="183" fontId="13" fillId="5" borderId="96" xfId="11" applyNumberFormat="1" applyFont="1" applyFill="1" applyBorder="1" applyAlignment="1">
      <alignment horizontal="center"/>
    </xf>
    <xf numFmtId="183" fontId="23" fillId="5" borderId="3" xfId="11" applyNumberFormat="1" applyFont="1" applyFill="1" applyBorder="1" applyAlignment="1">
      <alignment horizontal="center" shrinkToFit="1"/>
    </xf>
    <xf numFmtId="38" fontId="15" fillId="5" borderId="3" xfId="2" applyNumberFormat="1" applyFill="1" applyBorder="1" applyAlignment="1">
      <alignment horizontal="left" shrinkToFit="1"/>
    </xf>
    <xf numFmtId="0" fontId="13" fillId="5" borderId="91" xfId="2" applyFont="1" applyFill="1" applyBorder="1" applyAlignment="1">
      <alignment horizontal="center" vertical="center" shrinkToFit="1"/>
    </xf>
    <xf numFmtId="0" fontId="13" fillId="5" borderId="94" xfId="2" applyFont="1" applyFill="1" applyBorder="1" applyAlignment="1">
      <alignment horizontal="center" vertical="center" shrinkToFit="1"/>
    </xf>
    <xf numFmtId="0" fontId="13" fillId="5" borderId="95" xfId="2" applyFont="1" applyFill="1" applyBorder="1" applyAlignment="1">
      <alignment horizontal="center" vertical="center" shrinkToFit="1"/>
    </xf>
    <xf numFmtId="0" fontId="13" fillId="5" borderId="69" xfId="2" applyFont="1" applyFill="1" applyBorder="1" applyAlignment="1">
      <alignment horizontal="center" vertical="center" shrinkToFit="1"/>
    </xf>
    <xf numFmtId="0" fontId="13" fillId="5" borderId="95" xfId="2" applyFont="1" applyFill="1" applyBorder="1" applyAlignment="1">
      <alignment horizontal="center" vertical="top" textRotation="255" shrinkToFit="1"/>
    </xf>
    <xf numFmtId="0" fontId="13" fillId="5" borderId="69" xfId="2" applyFont="1" applyFill="1" applyBorder="1" applyAlignment="1">
      <alignment horizontal="center" vertical="top" textRotation="255" shrinkToFit="1"/>
    </xf>
    <xf numFmtId="183" fontId="13" fillId="5" borderId="95" xfId="11" applyNumberFormat="1" applyFont="1" applyFill="1" applyBorder="1" applyAlignment="1">
      <alignment horizontal="center" shrinkToFit="1"/>
    </xf>
    <xf numFmtId="0" fontId="17" fillId="5" borderId="11" xfId="2" applyFont="1" applyFill="1" applyBorder="1" applyAlignment="1">
      <alignment horizontal="left" indent="1"/>
    </xf>
    <xf numFmtId="0" fontId="17" fillId="5" borderId="71" xfId="2" applyFont="1" applyFill="1" applyBorder="1" applyAlignment="1">
      <alignment horizontal="left" indent="1"/>
    </xf>
    <xf numFmtId="0" fontId="17" fillId="5" borderId="10" xfId="2" applyFont="1" applyFill="1" applyBorder="1" applyAlignment="1">
      <alignment horizontal="left" indent="1"/>
    </xf>
    <xf numFmtId="0" fontId="17" fillId="5" borderId="67" xfId="2" applyFont="1" applyFill="1" applyBorder="1" applyAlignment="1">
      <alignment horizontal="left" indent="1"/>
    </xf>
    <xf numFmtId="0" fontId="17" fillId="5" borderId="25" xfId="2" applyFont="1" applyFill="1" applyBorder="1" applyAlignment="1">
      <alignment horizontal="left" indent="1"/>
    </xf>
    <xf numFmtId="0" fontId="17" fillId="5" borderId="56" xfId="2" applyFont="1" applyFill="1" applyBorder="1" applyAlignment="1">
      <alignment horizontal="left" indent="1"/>
    </xf>
    <xf numFmtId="0" fontId="17" fillId="5" borderId="62" xfId="2" applyFont="1" applyFill="1" applyBorder="1" applyAlignment="1">
      <alignment horizontal="center"/>
    </xf>
    <xf numFmtId="0" fontId="17" fillId="5" borderId="63" xfId="2" applyFont="1" applyFill="1" applyBorder="1" applyAlignment="1">
      <alignment horizontal="center"/>
    </xf>
  </cellXfs>
  <cellStyles count="48">
    <cellStyle name="BD標準" xfId="17"/>
    <cellStyle name="Calc Currency (0)" xfId="18"/>
    <cellStyle name="Header1" xfId="19"/>
    <cellStyle name="Header2" xfId="20"/>
    <cellStyle name="IBM(401K)" xfId="21"/>
    <cellStyle name="J401K" xfId="22"/>
    <cellStyle name="Normal_#18-Internet" xfId="23"/>
    <cellStyle name="OEM計算書" xfId="24"/>
    <cellStyle name="subhead" xfId="25"/>
    <cellStyle name="パーセント 2" xfId="13"/>
    <cellStyle name="パーセント 2 2" xfId="26"/>
    <cellStyle name="メモ 2" xfId="27"/>
    <cellStyle name="桁区切り 2" xfId="4"/>
    <cellStyle name="桁区切り 2 2" xfId="11"/>
    <cellStyle name="桁区切り 2 2 2" xfId="28"/>
    <cellStyle name="桁区切り 2 3" xfId="15"/>
    <cellStyle name="桁区切り 2 3 2" xfId="29"/>
    <cellStyle name="桁区切り 2 3 2 2" xfId="16"/>
    <cellStyle name="桁区切り 2 4" xfId="30"/>
    <cellStyle name="桁区切り 2 5" xfId="12"/>
    <cellStyle name="桁区切り 3" xfId="31"/>
    <cellStyle name="桁区切り 3 2" xfId="32"/>
    <cellStyle name="桁区切り 4" xfId="33"/>
    <cellStyle name="通貨 2" xfId="34"/>
    <cellStyle name="標準" xfId="0" builtinId="0"/>
    <cellStyle name="標準 2" xfId="2"/>
    <cellStyle name="標準 2 2" xfId="5"/>
    <cellStyle name="標準 2 2 2" xfId="35"/>
    <cellStyle name="標準 2 2_20131120_02_帳票サンプル_購買系" xfId="36"/>
    <cellStyle name="標準 2 3" xfId="37"/>
    <cellStyle name="標準 2 3 2" xfId="38"/>
    <cellStyle name="標準 2_16122011120_00_振替配賦実績一覧_201303_201303" xfId="39"/>
    <cellStyle name="標準 3" xfId="3"/>
    <cellStyle name="標準 3 2" xfId="14"/>
    <cellStyle name="標準 3 2 2" xfId="40"/>
    <cellStyle name="標準 3_20131120_02_帳票サンプル_購買系" xfId="41"/>
    <cellStyle name="標準 4" xfId="6"/>
    <cellStyle name="標準 4 2" xfId="7"/>
    <cellStyle name="標準 4 3" xfId="8"/>
    <cellStyle name="標準 5" xfId="9"/>
    <cellStyle name="標準 5 2" xfId="10"/>
    <cellStyle name="標準 6" xfId="42"/>
    <cellStyle name="標準 7" xfId="43"/>
    <cellStyle name="標準 7 2" xfId="44"/>
    <cellStyle name="標準 7_14142011114_00_000_原価管理表明細表_月次_201303" xfId="45"/>
    <cellStyle name="標準 8" xfId="47"/>
    <cellStyle name="標準_見積依頼条件書" xfId="1"/>
    <cellStyle name="未定義" xfId="46"/>
  </cellStyles>
  <dxfs count="0"/>
  <tableStyles count="0" defaultTableStyle="TableStyleMedium9" defaultPivotStyle="PivotStyleLight16"/>
  <colors>
    <mruColors>
      <color rgb="FFCCFFCC"/>
      <color rgb="FFFFFFCC"/>
      <color rgb="FFFFCCFF"/>
      <color rgb="FFB4FAF8"/>
      <color rgb="FFFFFF99"/>
      <color rgb="FF8FF7F5"/>
      <color rgb="FF59F1F1"/>
      <color rgb="FF85DFEB"/>
      <color rgb="FF57E0E3"/>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289560</xdr:colOff>
      <xdr:row>2</xdr:row>
      <xdr:rowOff>137160</xdr:rowOff>
    </xdr:from>
    <xdr:to>
      <xdr:col>16</xdr:col>
      <xdr:colOff>251460</xdr:colOff>
      <xdr:row>4</xdr:row>
      <xdr:rowOff>30480</xdr:rowOff>
    </xdr:to>
    <xdr:sp macro="" textlink="">
      <xdr:nvSpPr>
        <xdr:cNvPr id="2" name="Rectangle 1"/>
        <xdr:cNvSpPr>
          <a:spLocks noChangeArrowheads="1"/>
        </xdr:cNvSpPr>
      </xdr:nvSpPr>
      <xdr:spPr bwMode="auto">
        <a:xfrm>
          <a:off x="289560" y="609600"/>
          <a:ext cx="8892540" cy="228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312420</xdr:colOff>
      <xdr:row>33</xdr:row>
      <xdr:rowOff>0</xdr:rowOff>
    </xdr:from>
    <xdr:to>
      <xdr:col>3</xdr:col>
      <xdr:colOff>419100</xdr:colOff>
      <xdr:row>34</xdr:row>
      <xdr:rowOff>38100</xdr:rowOff>
    </xdr:to>
    <xdr:sp macro="" textlink="">
      <xdr:nvSpPr>
        <xdr:cNvPr id="3" name="Rectangle 2"/>
        <xdr:cNvSpPr>
          <a:spLocks noChangeArrowheads="1"/>
        </xdr:cNvSpPr>
      </xdr:nvSpPr>
      <xdr:spPr bwMode="auto">
        <a:xfrm>
          <a:off x="304800" y="5501640"/>
          <a:ext cx="1196340" cy="2057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327660</xdr:colOff>
      <xdr:row>37</xdr:row>
      <xdr:rowOff>152400</xdr:rowOff>
    </xdr:from>
    <xdr:to>
      <xdr:col>3</xdr:col>
      <xdr:colOff>419100</xdr:colOff>
      <xdr:row>39</xdr:row>
      <xdr:rowOff>30480</xdr:rowOff>
    </xdr:to>
    <xdr:sp macro="" textlink="">
      <xdr:nvSpPr>
        <xdr:cNvPr id="4" name="Rectangle 3"/>
        <xdr:cNvSpPr>
          <a:spLocks noChangeArrowheads="1"/>
        </xdr:cNvSpPr>
      </xdr:nvSpPr>
      <xdr:spPr bwMode="auto">
        <a:xfrm>
          <a:off x="304800" y="6324600"/>
          <a:ext cx="1196340" cy="2133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0</xdr:row>
      <xdr:rowOff>205740</xdr:rowOff>
    </xdr:from>
    <xdr:to>
      <xdr:col>6</xdr:col>
      <xdr:colOff>403860</xdr:colOff>
      <xdr:row>2</xdr:row>
      <xdr:rowOff>38100</xdr:rowOff>
    </xdr:to>
    <xdr:sp macro="" textlink="">
      <xdr:nvSpPr>
        <xdr:cNvPr id="5" name="WordArt 4">
          <a:extLst>
            <a:ext uri="{FF2B5EF4-FFF2-40B4-BE49-F238E27FC236}"/>
          </a:extLst>
        </xdr:cNvPr>
        <xdr:cNvSpPr>
          <a:spLocks noChangeArrowheads="1" noChangeShapeType="1" noTextEdit="1"/>
        </xdr:cNvSpPr>
      </xdr:nvSpPr>
      <xdr:spPr bwMode="auto">
        <a:xfrm>
          <a:off x="718185" y="205740"/>
          <a:ext cx="2733675" cy="304800"/>
        </a:xfrm>
        <a:prstGeom prst="rect">
          <a:avLst/>
        </a:prstGeom>
      </xdr:spPr>
      <xdr:txBody>
        <a:bodyPr wrap="none" fromWordArt="1">
          <a:prstTxWarp prst="textPlain">
            <a:avLst>
              <a:gd name="adj" fmla="val 50000"/>
            </a:avLst>
          </a:prstTxWarp>
        </a:bodyPr>
        <a:lstStyle/>
        <a:p>
          <a:pPr algn="ctr" rtl="0"/>
          <a:r>
            <a:rPr lang="ja-JP" altLang="en-US" sz="1800" kern="10" spc="0">
              <a:ln w="19050">
                <a:solidFill>
                  <a:srgbClr val="0000FF"/>
                </a:solidFill>
                <a:round/>
                <a:headEnd/>
                <a:tailEnd/>
              </a:ln>
              <a:solidFill>
                <a:srgbClr val="FF0000"/>
              </a:solidFill>
              <a:effectLst>
                <a:outerShdw dist="35921" dir="2700000" algn="ctr" rotWithShape="0">
                  <a:srgbClr val="990000"/>
                </a:outerShdw>
              </a:effectLst>
              <a:latin typeface="ＭＳ Ｐゴシック"/>
              <a:ea typeface="ＭＳ Ｐゴシック"/>
            </a:rPr>
            <a:t>見積書ファイルのご使用手順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28575</xdr:colOff>
      <xdr:row>5</xdr:row>
      <xdr:rowOff>0</xdr:rowOff>
    </xdr:from>
    <xdr:to>
      <xdr:col>23</xdr:col>
      <xdr:colOff>28575</xdr:colOff>
      <xdr:row>7</xdr:row>
      <xdr:rowOff>9525</xdr:rowOff>
    </xdr:to>
    <xdr:sp macro="" textlink="">
      <xdr:nvSpPr>
        <xdr:cNvPr id="2" name="Text Box 1">
          <a:extLst>
            <a:ext uri="{FF2B5EF4-FFF2-40B4-BE49-F238E27FC236}"/>
          </a:extLst>
        </xdr:cNvPr>
        <xdr:cNvSpPr txBox="1">
          <a:spLocks noChangeArrowheads="1"/>
        </xdr:cNvSpPr>
      </xdr:nvSpPr>
      <xdr:spPr bwMode="auto">
        <a:xfrm>
          <a:off x="3968115" y="845820"/>
          <a:ext cx="320040" cy="30670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①</a:t>
          </a:r>
        </a:p>
      </xdr:txBody>
    </xdr:sp>
    <xdr:clientData/>
  </xdr:twoCellAnchor>
  <xdr:oneCellAnchor>
    <xdr:from>
      <xdr:col>34</xdr:col>
      <xdr:colOff>94536</xdr:colOff>
      <xdr:row>42</xdr:row>
      <xdr:rowOff>29052</xdr:rowOff>
    </xdr:from>
    <xdr:ext cx="285750" cy="256667"/>
    <xdr:sp macro="" textlink="">
      <xdr:nvSpPr>
        <xdr:cNvPr id="3" name="テキスト ボックス 2">
          <a:extLst>
            <a:ext uri="{FF2B5EF4-FFF2-40B4-BE49-F238E27FC236}"/>
          </a:extLst>
        </xdr:cNvPr>
        <xdr:cNvSpPr txBox="1"/>
      </xdr:nvSpPr>
      <xdr:spPr>
        <a:xfrm>
          <a:off x="6114336" y="6544152"/>
          <a:ext cx="2857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⑬</a:t>
          </a:r>
        </a:p>
      </xdr:txBody>
    </xdr:sp>
    <xdr:clientData/>
  </xdr:oneCellAnchor>
  <xdr:twoCellAnchor editAs="oneCell">
    <xdr:from>
      <xdr:col>28</xdr:col>
      <xdr:colOff>83820</xdr:colOff>
      <xdr:row>9</xdr:row>
      <xdr:rowOff>160020</xdr:rowOff>
    </xdr:from>
    <xdr:to>
      <xdr:col>49</xdr:col>
      <xdr:colOff>129540</xdr:colOff>
      <xdr:row>13</xdr:row>
      <xdr:rowOff>68580</xdr:rowOff>
    </xdr:to>
    <xdr:pic>
      <xdr:nvPicPr>
        <xdr:cNvPr id="4" name="Picture 4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0" y="1577340"/>
          <a:ext cx="400812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106680</xdr:colOff>
      <xdr:row>48</xdr:row>
      <xdr:rowOff>12700</xdr:rowOff>
    </xdr:from>
    <xdr:to>
      <xdr:col>56</xdr:col>
      <xdr:colOff>131595</xdr:colOff>
      <xdr:row>49</xdr:row>
      <xdr:rowOff>246380</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8780" y="7716520"/>
          <a:ext cx="985035" cy="287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51</xdr:col>
      <xdr:colOff>114300</xdr:colOff>
      <xdr:row>48</xdr:row>
      <xdr:rowOff>15240</xdr:rowOff>
    </xdr:from>
    <xdr:to>
      <xdr:col>56</xdr:col>
      <xdr:colOff>167155</xdr:colOff>
      <xdr:row>49</xdr:row>
      <xdr:rowOff>220980</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8360" y="7833360"/>
          <a:ext cx="967255" cy="2590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51</xdr:col>
      <xdr:colOff>129540</xdr:colOff>
      <xdr:row>48</xdr:row>
      <xdr:rowOff>30480</xdr:rowOff>
    </xdr:from>
    <xdr:to>
      <xdr:col>56</xdr:col>
      <xdr:colOff>182395</xdr:colOff>
      <xdr:row>50</xdr:row>
      <xdr:rowOff>7620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7856220"/>
          <a:ext cx="967255" cy="259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662941</xdr:colOff>
      <xdr:row>52</xdr:row>
      <xdr:rowOff>15240</xdr:rowOff>
    </xdr:from>
    <xdr:to>
      <xdr:col>11</xdr:col>
      <xdr:colOff>967740</xdr:colOff>
      <xdr:row>52</xdr:row>
      <xdr:rowOff>354676</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1701" y="12702540"/>
          <a:ext cx="1150619" cy="3394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0</xdr:colOff>
      <xdr:row>6</xdr:row>
      <xdr:rowOff>0</xdr:rowOff>
    </xdr:from>
    <xdr:to>
      <xdr:col>25</xdr:col>
      <xdr:colOff>537326</xdr:colOff>
      <xdr:row>26</xdr:row>
      <xdr:rowOff>92250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1143000"/>
          <a:ext cx="7519151" cy="523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27</xdr:row>
      <xdr:rowOff>0</xdr:rowOff>
    </xdr:from>
    <xdr:to>
      <xdr:col>25</xdr:col>
      <xdr:colOff>566527</xdr:colOff>
      <xdr:row>56</xdr:row>
      <xdr:rowOff>101775</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58550" y="6543675"/>
          <a:ext cx="7548352" cy="523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457201</xdr:colOff>
      <xdr:row>28</xdr:row>
      <xdr:rowOff>30480</xdr:rowOff>
    </xdr:from>
    <xdr:to>
      <xdr:col>11</xdr:col>
      <xdr:colOff>952500</xdr:colOff>
      <xdr:row>29</xdr:row>
      <xdr:rowOff>136497</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85961" y="6682740"/>
          <a:ext cx="1341119" cy="349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xdr:colOff>
      <xdr:row>14</xdr:row>
      <xdr:rowOff>20320</xdr:rowOff>
    </xdr:from>
    <xdr:to>
      <xdr:col>4</xdr:col>
      <xdr:colOff>874994</xdr:colOff>
      <xdr:row>17</xdr:row>
      <xdr:rowOff>212747</xdr:rowOff>
    </xdr:to>
    <xdr:sp macro="" textlink="">
      <xdr:nvSpPr>
        <xdr:cNvPr id="2" name="四角形吹き出し 1">
          <a:extLst>
            <a:ext uri="{FF2B5EF4-FFF2-40B4-BE49-F238E27FC236}">
              <a16:creationId xmlns="" xmlns:a16="http://schemas.microsoft.com/office/drawing/2014/main" id="{00000000-0008-0000-0900-000002000000}"/>
            </a:ext>
          </a:extLst>
        </xdr:cNvPr>
        <xdr:cNvSpPr/>
      </xdr:nvSpPr>
      <xdr:spPr>
        <a:xfrm>
          <a:off x="10399395" y="3096895"/>
          <a:ext cx="3667724" cy="849652"/>
        </a:xfrm>
        <a:prstGeom prst="wedgeRectCallout">
          <a:avLst>
            <a:gd name="adj1" fmla="val 17531"/>
            <a:gd name="adj2" fmla="val -197572"/>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en-US" altLang="ja-JP" sz="1100"/>
            <a:t>※</a:t>
          </a:r>
          <a:r>
            <a:rPr kumimoji="1" lang="ja-JP" altLang="en-US" sz="1100"/>
            <a:t>一般入力データは、印刷欄外の右</a:t>
          </a:r>
          <a:r>
            <a:rPr kumimoji="1" lang="en-US" altLang="ja-JP" sz="1100"/>
            <a:t>BG</a:t>
          </a:r>
          <a:r>
            <a:rPr kumimoji="1" lang="ja-JP" altLang="en-US" sz="1100"/>
            <a:t>から</a:t>
          </a:r>
          <a:r>
            <a:rPr kumimoji="1" lang="en-US" altLang="ja-JP" sz="1100"/>
            <a:t>BM</a:t>
          </a:r>
          <a:r>
            <a:rPr kumimoji="1" lang="ja-JP" altLang="en-US" sz="1100"/>
            <a:t>各列範囲に名前をつけリストによる選択ができるようにしています。</a:t>
          </a:r>
        </a:p>
      </xdr:txBody>
    </xdr:sp>
    <xdr:clientData/>
  </xdr:twoCellAnchor>
  <xdr:twoCellAnchor>
    <xdr:from>
      <xdr:col>7</xdr:col>
      <xdr:colOff>132715</xdr:colOff>
      <xdr:row>1</xdr:row>
      <xdr:rowOff>40640</xdr:rowOff>
    </xdr:from>
    <xdr:to>
      <xdr:col>7</xdr:col>
      <xdr:colOff>335915</xdr:colOff>
      <xdr:row>13</xdr:row>
      <xdr:rowOff>193040</xdr:rowOff>
    </xdr:to>
    <xdr:sp macro="" textlink="">
      <xdr:nvSpPr>
        <xdr:cNvPr id="3" name="右中かっこ 2">
          <a:extLst>
            <a:ext uri="{FF2B5EF4-FFF2-40B4-BE49-F238E27FC236}">
              <a16:creationId xmlns="" xmlns:a16="http://schemas.microsoft.com/office/drawing/2014/main" id="{00000000-0008-0000-0900-000003000000}"/>
            </a:ext>
          </a:extLst>
        </xdr:cNvPr>
        <xdr:cNvSpPr/>
      </xdr:nvSpPr>
      <xdr:spPr>
        <a:xfrm>
          <a:off x="19668490" y="297815"/>
          <a:ext cx="203200" cy="2752725"/>
        </a:xfrm>
        <a:prstGeom prst="righ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0</xdr:row>
      <xdr:rowOff>55540</xdr:rowOff>
    </xdr:from>
    <xdr:to>
      <xdr:col>11</xdr:col>
      <xdr:colOff>324970</xdr:colOff>
      <xdr:row>2</xdr:row>
      <xdr:rowOff>0</xdr:rowOff>
    </xdr:to>
    <xdr:sp macro="" textlink="">
      <xdr:nvSpPr>
        <xdr:cNvPr id="3" name="角丸四角形 2"/>
        <xdr:cNvSpPr/>
      </xdr:nvSpPr>
      <xdr:spPr bwMode="auto">
        <a:xfrm>
          <a:off x="7026088" y="55540"/>
          <a:ext cx="1893794" cy="381489"/>
        </a:xfrm>
        <a:prstGeom prst="round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mn-ea"/>
              <a:ea typeface="+mn-ea"/>
            </a:rPr>
            <a:t>　当初契約時　記入例</a:t>
          </a:r>
        </a:p>
      </xdr:txBody>
    </xdr:sp>
    <xdr:clientData/>
  </xdr:twoCellAnchor>
  <xdr:oneCellAnchor>
    <xdr:from>
      <xdr:col>6</xdr:col>
      <xdr:colOff>545521</xdr:colOff>
      <xdr:row>13</xdr:row>
      <xdr:rowOff>75334</xdr:rowOff>
    </xdr:from>
    <xdr:ext cx="4238624" cy="1111939"/>
    <xdr:sp macro="" textlink="">
      <xdr:nvSpPr>
        <xdr:cNvPr id="4" name="正方形/長方形 3"/>
        <xdr:cNvSpPr/>
      </xdr:nvSpPr>
      <xdr:spPr bwMode="auto">
        <a:xfrm>
          <a:off x="5311485" y="2943225"/>
          <a:ext cx="4238624" cy="1111939"/>
        </a:xfrm>
        <a:prstGeom prst="rect">
          <a:avLst/>
        </a:prstGeom>
        <a:solidFill>
          <a:srgbClr val="FFFF99"/>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t" upright="1">
          <a:noAutofit/>
        </a:bodyPr>
        <a:lstStyle/>
        <a:p>
          <a:pPr fontAlgn="base"/>
          <a:r>
            <a:rPr kumimoji="1" lang="ja-JP" altLang="ja-JP" sz="1100" b="1">
              <a:latin typeface="+mn-lt"/>
              <a:ea typeface="+mn-ea"/>
              <a:cs typeface="+mn-cs"/>
            </a:rPr>
            <a:t>●</a:t>
          </a:r>
          <a:r>
            <a:rPr lang="ja-JP" altLang="ja-JP" sz="1100" b="1" baseline="0">
              <a:latin typeface="+mn-lt"/>
              <a:ea typeface="+mn-ea"/>
              <a:cs typeface="+mn-cs"/>
            </a:rPr>
            <a:t>想定人工数積上および労務単価見積</a:t>
          </a:r>
          <a:endParaRPr lang="en-US" altLang="ja-JP" sz="1100" b="1" baseline="0">
            <a:latin typeface="+mn-lt"/>
            <a:ea typeface="+mn-ea"/>
            <a:cs typeface="+mn-cs"/>
          </a:endParaRPr>
        </a:p>
        <a:p>
          <a:pPr algn="l"/>
          <a:endParaRPr lang="en-US" altLang="ja-JP" sz="500" baseline="0" smtClean="0">
            <a:latin typeface="+mn-lt"/>
            <a:ea typeface="+mn-ea"/>
            <a:cs typeface="+mn-cs"/>
          </a:endParaRPr>
        </a:p>
        <a:p>
          <a:pPr algn="l"/>
          <a:r>
            <a:rPr lang="ja-JP" altLang="en-US" sz="1050" baseline="0" smtClean="0">
              <a:latin typeface="+mn-lt"/>
              <a:ea typeface="+mn-ea"/>
              <a:cs typeface="+mn-cs"/>
            </a:rPr>
            <a:t>　・工事に必要な職種毎の想定延べ人員数および適正な必要な労務賃金</a:t>
          </a:r>
          <a:endParaRPr lang="en-US" altLang="ja-JP" sz="1050" baseline="0" smtClean="0">
            <a:latin typeface="+mn-lt"/>
            <a:ea typeface="+mn-ea"/>
            <a:cs typeface="+mn-cs"/>
          </a:endParaRPr>
        </a:p>
        <a:p>
          <a:pPr algn="l"/>
          <a:r>
            <a:rPr lang="ja-JP" altLang="en-US" sz="1050" baseline="0" smtClean="0">
              <a:latin typeface="+mn-lt"/>
              <a:ea typeface="+mn-ea"/>
              <a:cs typeface="+mn-cs"/>
            </a:rPr>
            <a:t>　単価を記入してください。１次の延べ人員数だけでなく、２次以下の延べ</a:t>
          </a:r>
          <a:endParaRPr lang="en-US" altLang="ja-JP" sz="1050" baseline="0" smtClean="0">
            <a:latin typeface="+mn-lt"/>
            <a:ea typeface="+mn-ea"/>
            <a:cs typeface="+mn-cs"/>
          </a:endParaRPr>
        </a:p>
        <a:p>
          <a:pPr algn="l"/>
          <a:r>
            <a:rPr lang="ja-JP" altLang="en-US" sz="1050" baseline="0" smtClean="0">
              <a:latin typeface="+mn-lt"/>
              <a:ea typeface="+mn-ea"/>
              <a:cs typeface="+mn-cs"/>
            </a:rPr>
            <a:t>　人員数も含めて、適正に見積って記入願います。</a:t>
          </a:r>
          <a:endParaRPr lang="en-US" altLang="ja-JP" sz="1050" baseline="0" smtClean="0">
            <a:latin typeface="+mn-lt"/>
            <a:ea typeface="+mn-ea"/>
            <a:cs typeface="+mn-cs"/>
          </a:endParaRPr>
        </a:p>
        <a:p>
          <a:pPr algn="l"/>
          <a:r>
            <a:rPr kumimoji="1" lang="ja-JP" altLang="en-US" sz="1050" b="1" baseline="0" smtClean="0">
              <a:solidFill>
                <a:srgbClr val="FF0000"/>
              </a:solidFill>
              <a:latin typeface="+mn-lt"/>
              <a:ea typeface="+mn-ea"/>
              <a:cs typeface="+mn-cs"/>
            </a:rPr>
            <a:t>　</a:t>
          </a:r>
          <a:r>
            <a:rPr kumimoji="1" lang="en-US" altLang="ja-JP" sz="1050" b="1" baseline="0" smtClean="0">
              <a:solidFill>
                <a:srgbClr val="FF0000"/>
              </a:solidFill>
              <a:latin typeface="+mn-lt"/>
              <a:ea typeface="+mn-ea"/>
              <a:cs typeface="+mn-cs"/>
            </a:rPr>
            <a:t>※</a:t>
          </a:r>
          <a:r>
            <a:rPr kumimoji="1" lang="ja-JP" altLang="en-US" sz="1050" b="1" baseline="0" smtClean="0">
              <a:solidFill>
                <a:srgbClr val="FF0000"/>
              </a:solidFill>
              <a:latin typeface="+mn-lt"/>
              <a:ea typeface="+mn-ea"/>
              <a:cs typeface="+mn-cs"/>
            </a:rPr>
            <a:t>一式計上は認められませんので、必ず人員数を記入のこと。</a:t>
          </a:r>
          <a:endParaRPr kumimoji="1" lang="ja-JP" altLang="en-US" sz="1050" b="1">
            <a:solidFill>
              <a:srgbClr val="FF0000"/>
            </a:solidFill>
          </a:endParaRPr>
        </a:p>
      </xdr:txBody>
    </xdr:sp>
    <xdr:clientData/>
  </xdr:oneCellAnchor>
  <xdr:twoCellAnchor>
    <xdr:from>
      <xdr:col>2</xdr:col>
      <xdr:colOff>1149569</xdr:colOff>
      <xdr:row>5</xdr:row>
      <xdr:rowOff>13137</xdr:rowOff>
    </xdr:from>
    <xdr:to>
      <xdr:col>6</xdr:col>
      <xdr:colOff>65690</xdr:colOff>
      <xdr:row>8</xdr:row>
      <xdr:rowOff>65689</xdr:rowOff>
    </xdr:to>
    <xdr:sp macro="" textlink="">
      <xdr:nvSpPr>
        <xdr:cNvPr id="5" name="角丸四角形 4"/>
        <xdr:cNvSpPr/>
      </xdr:nvSpPr>
      <xdr:spPr bwMode="auto">
        <a:xfrm>
          <a:off x="2963129" y="881817"/>
          <a:ext cx="1857441" cy="806932"/>
        </a:xfrm>
        <a:prstGeom prst="roundRect">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55418</xdr:colOff>
      <xdr:row>8</xdr:row>
      <xdr:rowOff>69273</xdr:rowOff>
    </xdr:from>
    <xdr:to>
      <xdr:col>9</xdr:col>
      <xdr:colOff>213012</xdr:colOff>
      <xdr:row>13</xdr:row>
      <xdr:rowOff>77123</xdr:rowOff>
    </xdr:to>
    <xdr:cxnSp macro="">
      <xdr:nvCxnSpPr>
        <xdr:cNvPr id="6" name="直線矢印コネクタ 5"/>
        <xdr:cNvCxnSpPr/>
      </xdr:nvCxnSpPr>
      <xdr:spPr bwMode="auto">
        <a:xfrm flipH="1" flipV="1">
          <a:off x="4821382" y="1690255"/>
          <a:ext cx="2526721" cy="1254759"/>
        </a:xfrm>
        <a:prstGeom prst="straightConnector1">
          <a:avLst/>
        </a:prstGeom>
        <a:solidFill>
          <a:srgbClr val="FFFFFF"/>
        </a:solidFill>
        <a:ln w="15875" cap="flat" cmpd="sng" algn="ctr">
          <a:solidFill>
            <a:srgbClr val="000000"/>
          </a:solidFill>
          <a:prstDash val="solid"/>
          <a:round/>
          <a:headEnd type="none" w="med" len="med"/>
          <a:tailEnd type="triangle" w="lg" len="med"/>
        </a:ln>
        <a:effectLst/>
      </xdr:spPr>
    </xdr:cxnSp>
    <xdr:clientData/>
  </xdr:twoCellAnchor>
  <xdr:oneCellAnchor>
    <xdr:from>
      <xdr:col>0</xdr:col>
      <xdr:colOff>123823</xdr:colOff>
      <xdr:row>9</xdr:row>
      <xdr:rowOff>168602</xdr:rowOff>
    </xdr:from>
    <xdr:ext cx="4793457" cy="1247724"/>
    <xdr:sp macro="" textlink="">
      <xdr:nvSpPr>
        <xdr:cNvPr id="7" name="正方形/長方形 6"/>
        <xdr:cNvSpPr/>
      </xdr:nvSpPr>
      <xdr:spPr bwMode="auto">
        <a:xfrm>
          <a:off x="123823" y="2043122"/>
          <a:ext cx="4793457" cy="1247724"/>
        </a:xfrm>
        <a:prstGeom prst="rect">
          <a:avLst/>
        </a:prstGeom>
        <a:solidFill>
          <a:srgbClr val="FFFF99"/>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r>
            <a:rPr kumimoji="1" lang="ja-JP" altLang="ja-JP" sz="1100" b="1">
              <a:latin typeface="+mn-lt"/>
              <a:ea typeface="+mn-ea"/>
              <a:cs typeface="+mn-cs"/>
            </a:rPr>
            <a:t>●協力会社次数</a:t>
          </a:r>
          <a:endParaRPr kumimoji="1" lang="en-US" altLang="ja-JP" sz="1100" b="1">
            <a:latin typeface="+mn-lt"/>
            <a:ea typeface="+mn-ea"/>
            <a:cs typeface="+mn-cs"/>
          </a:endParaRPr>
        </a:p>
        <a:p>
          <a:endParaRPr kumimoji="1" lang="en-US" altLang="ja-JP" sz="500">
            <a:latin typeface="+mn-lt"/>
            <a:ea typeface="+mn-ea"/>
            <a:cs typeface="+mn-cs"/>
          </a:endParaRPr>
        </a:p>
        <a:p>
          <a:r>
            <a:rPr kumimoji="1" lang="ja-JP" altLang="en-US" sz="1100">
              <a:latin typeface="+mn-lt"/>
              <a:ea typeface="+mn-ea"/>
              <a:cs typeface="+mn-cs"/>
            </a:rPr>
            <a:t>　・</a:t>
          </a:r>
          <a:r>
            <a:rPr kumimoji="1" lang="ja-JP" altLang="ja-JP" sz="1100">
              <a:latin typeface="+mn-lt"/>
              <a:ea typeface="+mn-ea"/>
              <a:cs typeface="+mn-cs"/>
            </a:rPr>
            <a:t>見積時に２次以下の想定延べ人員数を見積ることが可能な場合には</a:t>
          </a:r>
          <a:r>
            <a:rPr kumimoji="1" lang="ja-JP" altLang="en-US" sz="1100">
              <a:solidFill>
                <a:srgbClr val="FF0000"/>
              </a:solidFill>
              <a:latin typeface="+mn-lt"/>
              <a:ea typeface="+mn-ea"/>
              <a:cs typeface="+mn-cs"/>
            </a:rPr>
            <a:t>次数別、</a:t>
          </a:r>
          <a:endParaRPr kumimoji="1" lang="en-US" altLang="ja-JP" sz="1100">
            <a:solidFill>
              <a:srgbClr val="FF0000"/>
            </a:solidFill>
            <a:latin typeface="+mn-lt"/>
            <a:ea typeface="+mn-ea"/>
            <a:cs typeface="+mn-cs"/>
          </a:endParaRPr>
        </a:p>
        <a:p>
          <a:r>
            <a:rPr kumimoji="1" lang="ja-JP" altLang="en-US" sz="1100">
              <a:solidFill>
                <a:srgbClr val="FF0000"/>
              </a:solidFill>
              <a:latin typeface="+mn-lt"/>
              <a:ea typeface="+mn-ea"/>
              <a:cs typeface="+mn-cs"/>
            </a:rPr>
            <a:t>　</a:t>
          </a:r>
          <a:r>
            <a:rPr kumimoji="1" lang="ja-JP" altLang="ja-JP" sz="1100">
              <a:solidFill>
                <a:srgbClr val="FF0000"/>
              </a:solidFill>
              <a:latin typeface="+mn-lt"/>
              <a:ea typeface="+mn-ea"/>
              <a:cs typeface="+mn-cs"/>
            </a:rPr>
            <a:t>各</a:t>
          </a:r>
          <a:r>
            <a:rPr kumimoji="1" lang="ja-JP" altLang="en-US" sz="1100">
              <a:solidFill>
                <a:srgbClr val="FF0000"/>
              </a:solidFill>
              <a:latin typeface="+mn-lt"/>
              <a:ea typeface="+mn-ea"/>
              <a:cs typeface="+mn-cs"/>
            </a:rPr>
            <a:t>協力会社別に</a:t>
          </a:r>
          <a:r>
            <a:rPr kumimoji="1" lang="ja-JP" altLang="ja-JP" sz="1100">
              <a:latin typeface="+mn-lt"/>
              <a:ea typeface="+mn-ea"/>
              <a:cs typeface="+mn-cs"/>
            </a:rPr>
            <a:t>建設技能者を記入してください。</a:t>
          </a:r>
          <a:endParaRPr kumimoji="1" lang="en-US" altLang="ja-JP" sz="1100">
            <a:latin typeface="+mn-lt"/>
            <a:ea typeface="+mn-ea"/>
            <a:cs typeface="+mn-cs"/>
          </a:endParaRPr>
        </a:p>
        <a:p>
          <a:r>
            <a:rPr lang="ja-JP" altLang="en-US"/>
            <a:t>　・施工体制が未確定で、協力会社次数ごとに記入できない場合には、「全体」と</a:t>
          </a:r>
          <a:endParaRPr lang="en-US" altLang="ja-JP"/>
        </a:p>
        <a:p>
          <a:r>
            <a:rPr lang="ja-JP" altLang="en-US"/>
            <a:t>　入力してください。</a:t>
          </a:r>
          <a:endParaRPr lang="ja-JP" altLang="ja-JP"/>
        </a:p>
        <a:p>
          <a:pPr algn="ctr"/>
          <a:endParaRPr kumimoji="1" lang="ja-JP" altLang="en-US" sz="1100"/>
        </a:p>
      </xdr:txBody>
    </xdr:sp>
    <xdr:clientData/>
  </xdr:oneCellAnchor>
  <xdr:twoCellAnchor>
    <xdr:from>
      <xdr:col>0</xdr:col>
      <xdr:colOff>523356</xdr:colOff>
      <xdr:row>7</xdr:row>
      <xdr:rowOff>206848</xdr:rowOff>
    </xdr:from>
    <xdr:to>
      <xdr:col>2</xdr:col>
      <xdr:colOff>433335</xdr:colOff>
      <xdr:row>9</xdr:row>
      <xdr:rowOff>168602</xdr:rowOff>
    </xdr:to>
    <xdr:cxnSp macro="">
      <xdr:nvCxnSpPr>
        <xdr:cNvPr id="8" name="直線矢印コネクタ 7"/>
        <xdr:cNvCxnSpPr>
          <a:stCxn id="7" idx="0"/>
        </xdr:cNvCxnSpPr>
      </xdr:nvCxnSpPr>
      <xdr:spPr bwMode="auto">
        <a:xfrm flipH="1" flipV="1">
          <a:off x="523356" y="1578448"/>
          <a:ext cx="1784499" cy="464674"/>
        </a:xfrm>
        <a:prstGeom prst="straightConnector1">
          <a:avLst/>
        </a:prstGeom>
        <a:solidFill>
          <a:srgbClr val="FFFFFF"/>
        </a:solidFill>
        <a:ln w="15875" cap="flat" cmpd="sng" algn="ctr">
          <a:solidFill>
            <a:srgbClr val="000000"/>
          </a:solidFill>
          <a:prstDash val="solid"/>
          <a:round/>
          <a:headEnd type="none" w="med" len="med"/>
          <a:tailEnd type="triangle" w="lg" len="med"/>
        </a:ln>
        <a:effectLst/>
      </xdr:spPr>
    </xdr:cxnSp>
    <xdr:clientData/>
  </xdr:twoCellAnchor>
  <xdr:twoCellAnchor>
    <xdr:from>
      <xdr:col>5</xdr:col>
      <xdr:colOff>866775</xdr:colOff>
      <xdr:row>17</xdr:row>
      <xdr:rowOff>180976</xdr:rowOff>
    </xdr:from>
    <xdr:to>
      <xdr:col>7</xdr:col>
      <xdr:colOff>133350</xdr:colOff>
      <xdr:row>19</xdr:row>
      <xdr:rowOff>66676</xdr:rowOff>
    </xdr:to>
    <xdr:sp macro="" textlink="">
      <xdr:nvSpPr>
        <xdr:cNvPr id="17" name="円/楕円 16"/>
        <xdr:cNvSpPr/>
      </xdr:nvSpPr>
      <xdr:spPr bwMode="auto">
        <a:xfrm>
          <a:off x="4752975" y="4067176"/>
          <a:ext cx="1003935" cy="388620"/>
        </a:xfrm>
        <a:prstGeom prst="ellipse">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104775</xdr:colOff>
      <xdr:row>20</xdr:row>
      <xdr:rowOff>0</xdr:rowOff>
    </xdr:from>
    <xdr:to>
      <xdr:col>6</xdr:col>
      <xdr:colOff>228600</xdr:colOff>
      <xdr:row>21</xdr:row>
      <xdr:rowOff>142875</xdr:rowOff>
    </xdr:to>
    <xdr:sp macro="" textlink="">
      <xdr:nvSpPr>
        <xdr:cNvPr id="18" name="円/楕円 17"/>
        <xdr:cNvSpPr/>
      </xdr:nvSpPr>
      <xdr:spPr bwMode="auto">
        <a:xfrm>
          <a:off x="3990975" y="4640580"/>
          <a:ext cx="992505" cy="394335"/>
        </a:xfrm>
        <a:prstGeom prst="ellipse">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69581</xdr:colOff>
      <xdr:row>19</xdr:row>
      <xdr:rowOff>8090</xdr:rowOff>
    </xdr:from>
    <xdr:to>
      <xdr:col>6</xdr:col>
      <xdr:colOff>79113</xdr:colOff>
      <xdr:row>20</xdr:row>
      <xdr:rowOff>58586</xdr:rowOff>
    </xdr:to>
    <xdr:cxnSp macro="">
      <xdr:nvCxnSpPr>
        <xdr:cNvPr id="19" name="直線矢印コネクタ 18"/>
        <xdr:cNvCxnSpPr>
          <a:stCxn id="17" idx="3"/>
          <a:endCxn id="18" idx="7"/>
        </xdr:cNvCxnSpPr>
      </xdr:nvCxnSpPr>
      <xdr:spPr bwMode="auto">
        <a:xfrm flipH="1">
          <a:off x="4824461" y="4397210"/>
          <a:ext cx="9532" cy="301956"/>
        </a:xfrm>
        <a:prstGeom prst="straightConnector1">
          <a:avLst/>
        </a:prstGeom>
        <a:solidFill>
          <a:srgbClr val="FFFFFF"/>
        </a:solidFill>
        <a:ln w="15875" cap="flat" cmpd="sng" algn="ctr">
          <a:solidFill>
            <a:srgbClr val="000000"/>
          </a:solidFill>
          <a:prstDash val="solid"/>
          <a:round/>
          <a:headEnd type="none" w="med" len="med"/>
          <a:tailEnd type="triangle" w="lg" len="med"/>
        </a:ln>
        <a:effectLst/>
      </xdr:spPr>
    </xdr:cxnSp>
    <xdr:clientData/>
  </xdr:twoCellAnchor>
  <xdr:oneCellAnchor>
    <xdr:from>
      <xdr:col>7</xdr:col>
      <xdr:colOff>276329</xdr:colOff>
      <xdr:row>18</xdr:row>
      <xdr:rowOff>221882</xdr:rowOff>
    </xdr:from>
    <xdr:ext cx="1352550" cy="275717"/>
    <xdr:sp macro="" textlink="">
      <xdr:nvSpPr>
        <xdr:cNvPr id="20" name="テキスト ボックス 19"/>
        <xdr:cNvSpPr txBox="1"/>
      </xdr:nvSpPr>
      <xdr:spPr>
        <a:xfrm>
          <a:off x="5899889" y="4359542"/>
          <a:ext cx="1352550" cy="275717"/>
        </a:xfrm>
        <a:prstGeom prst="rect">
          <a:avLst/>
        </a:prstGeom>
        <a:solidFill>
          <a:srgbClr val="FFFF99"/>
        </a:solidFill>
        <a:ln w="15875">
          <a:solidFill>
            <a:srgbClr val="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pPr algn="ctr"/>
          <a:r>
            <a:rPr kumimoji="1" lang="ja-JP" altLang="en-US" sz="1100"/>
            <a:t>自動転記されます</a:t>
          </a:r>
        </a:p>
      </xdr:txBody>
    </xdr:sp>
    <xdr:clientData/>
  </xdr:oneCellAnchor>
  <xdr:twoCellAnchor>
    <xdr:from>
      <xdr:col>3</xdr:col>
      <xdr:colOff>28575</xdr:colOff>
      <xdr:row>20</xdr:row>
      <xdr:rowOff>9525</xdr:rowOff>
    </xdr:from>
    <xdr:to>
      <xdr:col>5</xdr:col>
      <xdr:colOff>28575</xdr:colOff>
      <xdr:row>21</xdr:row>
      <xdr:rowOff>114300</xdr:rowOff>
    </xdr:to>
    <xdr:sp macro="" textlink="">
      <xdr:nvSpPr>
        <xdr:cNvPr id="25" name="円/楕円 24"/>
        <xdr:cNvSpPr/>
      </xdr:nvSpPr>
      <xdr:spPr bwMode="auto">
        <a:xfrm>
          <a:off x="2992755" y="4650105"/>
          <a:ext cx="922020" cy="356235"/>
        </a:xfrm>
        <a:prstGeom prst="ellipse">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oneCellAnchor>
    <xdr:from>
      <xdr:col>3</xdr:col>
      <xdr:colOff>67918</xdr:colOff>
      <xdr:row>23</xdr:row>
      <xdr:rowOff>43069</xdr:rowOff>
    </xdr:from>
    <xdr:ext cx="2234648" cy="459100"/>
    <xdr:sp macro="" textlink="">
      <xdr:nvSpPr>
        <xdr:cNvPr id="26" name="テキスト ボックス 25"/>
        <xdr:cNvSpPr txBox="1"/>
      </xdr:nvSpPr>
      <xdr:spPr>
        <a:xfrm>
          <a:off x="3032098" y="5438029"/>
          <a:ext cx="2234648" cy="459100"/>
        </a:xfrm>
        <a:prstGeom prst="rect">
          <a:avLst/>
        </a:prstGeom>
        <a:solidFill>
          <a:srgbClr val="FFFF99"/>
        </a:solidFill>
        <a:ln w="15875">
          <a:solidFill>
            <a:srgbClr val="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kumimoji="1" lang="ja-JP" altLang="en-US" sz="1100"/>
            <a:t>社会保険条率を入力してください</a:t>
          </a:r>
          <a:endParaRPr kumimoji="1" lang="en-US" altLang="ja-JP" sz="1100"/>
        </a:p>
        <a:p>
          <a:pPr algn="l"/>
          <a:r>
            <a:rPr kumimoji="1" lang="ja-JP" altLang="en-US" sz="1100"/>
            <a:t>（一式計上可）</a:t>
          </a:r>
          <a:endParaRPr kumimoji="1" lang="en-US" altLang="ja-JP" sz="1100"/>
        </a:p>
      </xdr:txBody>
    </xdr:sp>
    <xdr:clientData/>
  </xdr:oneCellAnchor>
  <xdr:twoCellAnchor>
    <xdr:from>
      <xdr:col>4</xdr:col>
      <xdr:colOff>210792</xdr:colOff>
      <xdr:row>21</xdr:row>
      <xdr:rowOff>114300</xdr:rowOff>
    </xdr:from>
    <xdr:to>
      <xdr:col>5</xdr:col>
      <xdr:colOff>158198</xdr:colOff>
      <xdr:row>23</xdr:row>
      <xdr:rowOff>43069</xdr:rowOff>
    </xdr:to>
    <xdr:cxnSp macro="">
      <xdr:nvCxnSpPr>
        <xdr:cNvPr id="27" name="直線矢印コネクタ 26"/>
        <xdr:cNvCxnSpPr>
          <a:stCxn id="26" idx="0"/>
          <a:endCxn id="25" idx="4"/>
        </xdr:cNvCxnSpPr>
      </xdr:nvCxnSpPr>
      <xdr:spPr bwMode="auto">
        <a:xfrm flipH="1" flipV="1">
          <a:off x="3472152" y="5006340"/>
          <a:ext cx="572246" cy="431689"/>
        </a:xfrm>
        <a:prstGeom prst="straightConnector1">
          <a:avLst/>
        </a:prstGeom>
        <a:solidFill>
          <a:srgbClr val="FFFFFF"/>
        </a:solidFill>
        <a:ln w="15875" cap="flat" cmpd="sng" algn="ctr">
          <a:solidFill>
            <a:srgbClr val="000000"/>
          </a:solidFill>
          <a:prstDash val="solid"/>
          <a:round/>
          <a:headEnd type="none" w="med" len="med"/>
          <a:tailEnd type="triangle" w="lg" len="med"/>
        </a:ln>
        <a:effectLst/>
      </xdr:spPr>
    </xdr:cxnSp>
    <xdr:clientData/>
  </xdr:twoCellAnchor>
  <xdr:twoCellAnchor>
    <xdr:from>
      <xdr:col>19</xdr:col>
      <xdr:colOff>41412</xdr:colOff>
      <xdr:row>4</xdr:row>
      <xdr:rowOff>178593</xdr:rowOff>
    </xdr:from>
    <xdr:to>
      <xdr:col>20</xdr:col>
      <xdr:colOff>47624</xdr:colOff>
      <xdr:row>8</xdr:row>
      <xdr:rowOff>57151</xdr:rowOff>
    </xdr:to>
    <xdr:sp macro="" textlink="">
      <xdr:nvSpPr>
        <xdr:cNvPr id="52" name="角丸四角形 51"/>
        <xdr:cNvSpPr/>
      </xdr:nvSpPr>
      <xdr:spPr bwMode="auto">
        <a:xfrm>
          <a:off x="15258552" y="872013"/>
          <a:ext cx="631052" cy="808198"/>
        </a:xfrm>
        <a:prstGeom prst="roundRect">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oneCellAnchor>
    <xdr:from>
      <xdr:col>18</xdr:col>
      <xdr:colOff>833440</xdr:colOff>
      <xdr:row>10</xdr:row>
      <xdr:rowOff>202405</xdr:rowOff>
    </xdr:from>
    <xdr:ext cx="3559968" cy="595313"/>
    <xdr:sp macro="" textlink="">
      <xdr:nvSpPr>
        <xdr:cNvPr id="53" name="正方形/長方形 52"/>
        <xdr:cNvSpPr/>
      </xdr:nvSpPr>
      <xdr:spPr bwMode="auto">
        <a:xfrm>
          <a:off x="15181900" y="2328385"/>
          <a:ext cx="3559968" cy="595313"/>
        </a:xfrm>
        <a:prstGeom prst="rect">
          <a:avLst/>
        </a:prstGeom>
        <a:solidFill>
          <a:srgbClr val="FFFF99"/>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t" upright="1">
          <a:spAutoFit/>
        </a:bodyPr>
        <a:lstStyle/>
        <a:p>
          <a:pPr fontAlgn="base"/>
          <a:r>
            <a:rPr kumimoji="1" lang="ja-JP" altLang="ja-JP" sz="1100" b="1">
              <a:latin typeface="+mn-lt"/>
              <a:ea typeface="+mn-ea"/>
              <a:cs typeface="+mn-cs"/>
            </a:rPr>
            <a:t>●</a:t>
          </a:r>
          <a:r>
            <a:rPr kumimoji="1" lang="ja-JP" altLang="en-US" sz="1100" b="1">
              <a:latin typeface="+mn-lt"/>
              <a:ea typeface="+mn-ea"/>
              <a:cs typeface="+mn-cs"/>
            </a:rPr>
            <a:t>変更数量記載</a:t>
          </a:r>
          <a:endParaRPr lang="en-US" altLang="ja-JP" sz="1100" b="1" baseline="0">
            <a:latin typeface="+mn-lt"/>
            <a:ea typeface="+mn-ea"/>
            <a:cs typeface="+mn-cs"/>
          </a:endParaRPr>
        </a:p>
        <a:p>
          <a:pPr algn="l"/>
          <a:endParaRPr lang="en-US" altLang="ja-JP" sz="500" baseline="0" smtClean="0">
            <a:latin typeface="+mn-lt"/>
            <a:ea typeface="+mn-ea"/>
            <a:cs typeface="+mn-cs"/>
          </a:endParaRPr>
        </a:p>
        <a:p>
          <a:pPr algn="l"/>
          <a:r>
            <a:rPr lang="ja-JP" altLang="en-US" sz="1050" baseline="0" smtClean="0">
              <a:latin typeface="+mn-lt"/>
              <a:ea typeface="+mn-ea"/>
              <a:cs typeface="+mn-cs"/>
            </a:rPr>
            <a:t>・契約変更によって見積もった工事に必要な数量を記載</a:t>
          </a:r>
          <a:endParaRPr lang="en-US" altLang="ja-JP" sz="1050" baseline="0" smtClean="0">
            <a:latin typeface="+mn-lt"/>
            <a:ea typeface="+mn-ea"/>
            <a:cs typeface="+mn-cs"/>
          </a:endParaRPr>
        </a:p>
        <a:p>
          <a:pPr algn="l"/>
          <a:endParaRPr kumimoji="1" lang="ja-JP" altLang="en-US" sz="1050" b="1">
            <a:solidFill>
              <a:srgbClr val="FF0000"/>
            </a:solidFill>
          </a:endParaRPr>
        </a:p>
      </xdr:txBody>
    </xdr:sp>
    <xdr:clientData/>
  </xdr:oneCellAnchor>
  <xdr:twoCellAnchor>
    <xdr:from>
      <xdr:col>20</xdr:col>
      <xdr:colOff>47624</xdr:colOff>
      <xdr:row>6</xdr:row>
      <xdr:rowOff>155144</xdr:rowOff>
    </xdr:from>
    <xdr:to>
      <xdr:col>20</xdr:col>
      <xdr:colOff>956903</xdr:colOff>
      <xdr:row>10</xdr:row>
      <xdr:rowOff>202405</xdr:rowOff>
    </xdr:to>
    <xdr:cxnSp macro="">
      <xdr:nvCxnSpPr>
        <xdr:cNvPr id="54" name="直線矢印コネクタ 53"/>
        <xdr:cNvCxnSpPr>
          <a:stCxn id="53" idx="0"/>
          <a:endCxn id="52" idx="3"/>
        </xdr:cNvCxnSpPr>
      </xdr:nvCxnSpPr>
      <xdr:spPr bwMode="auto">
        <a:xfrm flipH="1" flipV="1">
          <a:off x="15889604" y="1275284"/>
          <a:ext cx="817839" cy="1053101"/>
        </a:xfrm>
        <a:prstGeom prst="straightConnector1">
          <a:avLst/>
        </a:prstGeom>
        <a:solidFill>
          <a:srgbClr val="FFFFFF"/>
        </a:solidFill>
        <a:ln w="15875" cap="flat" cmpd="sng" algn="ctr">
          <a:solidFill>
            <a:srgbClr val="000000"/>
          </a:solidFill>
          <a:prstDash val="solid"/>
          <a:round/>
          <a:headEnd type="none" w="med" len="med"/>
          <a:tailEnd type="triangle" w="lg" len="med"/>
        </a:ln>
        <a:effectLst/>
      </xdr:spPr>
    </xdr:cxnSp>
    <xdr:clientData/>
  </xdr:twoCellAnchor>
  <xdr:twoCellAnchor>
    <xdr:from>
      <xdr:col>0</xdr:col>
      <xdr:colOff>41414</xdr:colOff>
      <xdr:row>5</xdr:row>
      <xdr:rowOff>9525</xdr:rowOff>
    </xdr:from>
    <xdr:to>
      <xdr:col>0</xdr:col>
      <xdr:colOff>447262</xdr:colOff>
      <xdr:row>8</xdr:row>
      <xdr:rowOff>66675</xdr:rowOff>
    </xdr:to>
    <xdr:sp macro="" textlink="">
      <xdr:nvSpPr>
        <xdr:cNvPr id="109" name="角丸四角形 108"/>
        <xdr:cNvSpPr/>
      </xdr:nvSpPr>
      <xdr:spPr bwMode="auto">
        <a:xfrm>
          <a:off x="41414" y="878205"/>
          <a:ext cx="405848" cy="811530"/>
        </a:xfrm>
        <a:prstGeom prst="roundRect">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12</xdr:col>
      <xdr:colOff>57979</xdr:colOff>
      <xdr:row>5</xdr:row>
      <xdr:rowOff>24849</xdr:rowOff>
    </xdr:from>
    <xdr:to>
      <xdr:col>12</xdr:col>
      <xdr:colOff>455544</xdr:colOff>
      <xdr:row>8</xdr:row>
      <xdr:rowOff>41414</xdr:rowOff>
    </xdr:to>
    <xdr:sp macro="" textlink="">
      <xdr:nvSpPr>
        <xdr:cNvPr id="110" name="角丸四角形 109"/>
        <xdr:cNvSpPr/>
      </xdr:nvSpPr>
      <xdr:spPr bwMode="auto">
        <a:xfrm>
          <a:off x="9651559" y="893529"/>
          <a:ext cx="397565" cy="770945"/>
        </a:xfrm>
        <a:prstGeom prst="roundRect">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21</xdr:col>
      <xdr:colOff>0</xdr:colOff>
      <xdr:row>0</xdr:row>
      <xdr:rowOff>55540</xdr:rowOff>
    </xdr:from>
    <xdr:to>
      <xdr:col>23</xdr:col>
      <xdr:colOff>324970</xdr:colOff>
      <xdr:row>2</xdr:row>
      <xdr:rowOff>0</xdr:rowOff>
    </xdr:to>
    <xdr:sp macro="" textlink="">
      <xdr:nvSpPr>
        <xdr:cNvPr id="118" name="角丸四角形 117"/>
        <xdr:cNvSpPr/>
      </xdr:nvSpPr>
      <xdr:spPr bwMode="auto">
        <a:xfrm>
          <a:off x="16730382" y="55540"/>
          <a:ext cx="1893794" cy="381489"/>
        </a:xfrm>
        <a:prstGeom prst="round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chemeClr val="bg1"/>
              </a:solidFill>
              <a:latin typeface="+mn-ea"/>
              <a:ea typeface="+mn-ea"/>
            </a:rPr>
            <a:t>変更契約時　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50102.GOEIDOBOKU\Downloads\mitsumorisyo_uchiwakesyo_v3-3%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13dc1\&#20116;&#26628;&#22303;&#26408;\Users\50102.GOEIDOBOKU\Downloads\mitsumorisyo_uchiwakesyo_v3-3%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50102.GOEIDOBOKU\Desktop\&#93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013dc1\&#20116;&#26628;&#22303;&#26408;\Users\961001\Desktop\teikyo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50102.GOEIDOBOKU\Desktop\&#9313;&#35211;&#31309;&#26360;(&#21172;&#21209;&#36027;&#35036;&#27491;&#23550;&#35937;&#22806;&#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1508;&#37096;&#32626;&#23554;&#29992;\&#22303;&#26408;&#37096;\&#12304;&#31038;&#20869;&#25991;&#26360;&#27096;&#24335;&#12305;\&#9633;&#35211;&#31309;&#26360;&#12539;&#35211;&#31309;&#20381;&#38972;&#26465;&#20214;&#26360;\&#12304;&#20116;&#26628;&#12305;2020&#24180;10&#26376;10&#26085;&#22303;&#26408;&#37096;&#26356;&#26032;\&#20116;&#26628;&#65297;&#27425;&#19979;&#35531;&#29256;%20(%20&#20803;&#35531;&#65306;&#20116;&#27915;%20)%20&#35211;&#31309;&#20381;&#38972;&#26465;&#20214;&#26360;&#20182;(2020&#24180;4&#26376;15&#26085;&#26356;&#26032;)_&#20462;&#27491;&#20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21508;&#37096;&#32626;&#23554;&#29992;\&#22303;&#26408;&#37096;\&#12304;&#31038;&#20869;&#25991;&#26360;&#27096;&#24335;&#12305;\&#9633;&#35211;&#31309;&#26360;&#12539;&#35211;&#31309;&#20381;&#38972;&#26465;&#20214;&#26360;\&#12304;&#20116;&#26628;&#12305;2020&#24180;10&#26376;10&#26085;&#22303;&#26408;&#37096;&#26356;&#26032;\&#20116;&#26628;&#65297;&#27425;&#19979;&#35531;&#29256;%20(%20&#20803;&#35531;&#65306;&#20116;&#27915;&#20197;&#22806;%20)%20&#35211;&#31309;&#20381;&#38972;&#26465;&#20214;&#26360;&#20182;(2020&#24180;4&#26376;15&#26085;&#26356;&#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見積書サンプル"/>
      <sheetName val="見積書鑑(正)"/>
      <sheetName val="見積書鑑(控)"/>
      <sheetName val="見積内訳書"/>
      <sheetName val="労務費内訳書"/>
      <sheetName val="労務費内訳書記入例"/>
      <sheetName val="更新履歴"/>
      <sheetName val="プルダウンリスト"/>
    </sheetNames>
    <sheetDataSet>
      <sheetData sheetId="0"/>
      <sheetData sheetId="1"/>
      <sheetData sheetId="2"/>
      <sheetData sheetId="3"/>
      <sheetData sheetId="4">
        <row r="61">
          <cell r="I61">
            <v>0</v>
          </cell>
          <cell r="L61" t="str">
            <v/>
          </cell>
          <cell r="N61" t="str">
            <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見積書サンプル"/>
      <sheetName val="見積書鑑(正)"/>
      <sheetName val="見積書鑑(控)"/>
      <sheetName val="見積内訳書"/>
      <sheetName val="労務費内訳書"/>
      <sheetName val="労務費内訳書記入例"/>
      <sheetName val="更新履歴"/>
      <sheetName val="プルダウンリスト"/>
    </sheetNames>
    <sheetDataSet>
      <sheetData sheetId="0"/>
      <sheetData sheetId="1"/>
      <sheetData sheetId="2"/>
      <sheetData sheetId="3"/>
      <sheetData sheetId="4">
        <row r="61">
          <cell r="I61">
            <v>0</v>
          </cell>
          <cell r="L61" t="str">
            <v/>
          </cell>
          <cell r="N61" t="str">
            <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点"/>
      <sheetName val="安衛経費区分(建築)"/>
      <sheetName val="【NEW】働き方改革への取組"/>
      <sheetName val="説明"/>
      <sheetName val="見積書サンプル"/>
      <sheetName val="見積書（正）"/>
      <sheetName val="見積書（控）"/>
      <sheetName val="見積内訳書"/>
      <sheetName val="労務費内訳書"/>
      <sheetName val="プルダウンリスト"/>
      <sheetName val="労務費内訳書記入例"/>
      <sheetName val="全体集計"/>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時の注意点"/>
      <sheetName val="見積依頼・条件書（材工＿内訳含む)"/>
      <sheetName val="見積依頼・条件書（材工＿内訳含む）(例)"/>
      <sheetName val="安全衛生環境経費区分表（土木）"/>
      <sheetName val="安全衛生環境経費区分表（建築）"/>
      <sheetName val="（労務単価）"/>
      <sheetName val="プルダウンリスト"/>
      <sheetName val="全体集計"/>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説明"/>
      <sheetName val="見積書サンプル"/>
      <sheetName val="見積書（正）"/>
      <sheetName val="見積書（控）"/>
      <sheetName val="見積内訳書"/>
      <sheetName val="労務費内訳書"/>
      <sheetName val="プルダウンリスト"/>
      <sheetName val="労務費内訳書記入例"/>
      <sheetName val="全体集計"/>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2">
          <cell r="B2" t="str">
            <v>01北海道</v>
          </cell>
        </row>
        <row r="3">
          <cell r="B3" t="str">
            <v>02青森県</v>
          </cell>
        </row>
        <row r="4">
          <cell r="B4" t="str">
            <v>03岩手県</v>
          </cell>
        </row>
        <row r="5">
          <cell r="B5" t="str">
            <v>04宮城県</v>
          </cell>
        </row>
        <row r="6">
          <cell r="B6" t="str">
            <v>05秋田県</v>
          </cell>
        </row>
        <row r="7">
          <cell r="B7" t="str">
            <v>06山形県</v>
          </cell>
        </row>
        <row r="8">
          <cell r="B8" t="str">
            <v>07福島県</v>
          </cell>
        </row>
        <row r="9">
          <cell r="B9" t="str">
            <v>08茨城県</v>
          </cell>
        </row>
        <row r="10">
          <cell r="B10" t="str">
            <v>09栃木県</v>
          </cell>
        </row>
        <row r="11">
          <cell r="B11" t="str">
            <v>10群馬県</v>
          </cell>
        </row>
        <row r="12">
          <cell r="B12" t="str">
            <v>11埼玉県</v>
          </cell>
        </row>
        <row r="13">
          <cell r="B13" t="str">
            <v>12千葉県</v>
          </cell>
        </row>
        <row r="14">
          <cell r="B14" t="str">
            <v>13東京都</v>
          </cell>
        </row>
        <row r="15">
          <cell r="B15" t="str">
            <v>14神奈川県</v>
          </cell>
        </row>
        <row r="16">
          <cell r="B16" t="str">
            <v>19山梨県</v>
          </cell>
        </row>
        <row r="17">
          <cell r="B17" t="str">
            <v>20長野県</v>
          </cell>
        </row>
        <row r="18">
          <cell r="B18" t="str">
            <v>15新潟県</v>
          </cell>
        </row>
        <row r="19">
          <cell r="B19" t="str">
            <v>16富山県</v>
          </cell>
        </row>
        <row r="20">
          <cell r="B20" t="str">
            <v>17石川県</v>
          </cell>
        </row>
        <row r="21">
          <cell r="B21" t="str">
            <v>21岐阜県</v>
          </cell>
        </row>
        <row r="22">
          <cell r="B22" t="str">
            <v>22静岡県</v>
          </cell>
        </row>
        <row r="23">
          <cell r="B23" t="str">
            <v>23愛知県</v>
          </cell>
        </row>
        <row r="24">
          <cell r="B24" t="str">
            <v>24三重県</v>
          </cell>
        </row>
        <row r="25">
          <cell r="B25" t="str">
            <v>18福井県</v>
          </cell>
        </row>
        <row r="26">
          <cell r="B26" t="str">
            <v>25滋賀県</v>
          </cell>
        </row>
        <row r="27">
          <cell r="B27" t="str">
            <v>26京都府</v>
          </cell>
        </row>
        <row r="28">
          <cell r="B28" t="str">
            <v>27大阪府</v>
          </cell>
        </row>
        <row r="29">
          <cell r="B29" t="str">
            <v>28兵庫県</v>
          </cell>
        </row>
        <row r="30">
          <cell r="B30" t="str">
            <v>29奈良県</v>
          </cell>
        </row>
        <row r="31">
          <cell r="B31" t="str">
            <v>30和歌山県</v>
          </cell>
        </row>
        <row r="32">
          <cell r="B32" t="str">
            <v>31鳥取県</v>
          </cell>
        </row>
        <row r="33">
          <cell r="B33" t="str">
            <v>32島根県</v>
          </cell>
        </row>
        <row r="34">
          <cell r="B34" t="str">
            <v>33岡山県</v>
          </cell>
        </row>
        <row r="35">
          <cell r="B35" t="str">
            <v>34広島県</v>
          </cell>
        </row>
        <row r="36">
          <cell r="B36" t="str">
            <v>35山口県</v>
          </cell>
        </row>
        <row r="37">
          <cell r="B37" t="str">
            <v>36徳島県</v>
          </cell>
        </row>
        <row r="38">
          <cell r="B38" t="str">
            <v>37香川県</v>
          </cell>
        </row>
        <row r="39">
          <cell r="B39" t="str">
            <v>38愛媛県</v>
          </cell>
        </row>
        <row r="40">
          <cell r="B40" t="str">
            <v>39高知県</v>
          </cell>
        </row>
        <row r="41">
          <cell r="B41" t="str">
            <v>40福岡県</v>
          </cell>
        </row>
        <row r="42">
          <cell r="B42" t="str">
            <v>41佐賀県</v>
          </cell>
        </row>
        <row r="43">
          <cell r="B43" t="str">
            <v>42長崎県</v>
          </cell>
        </row>
        <row r="44">
          <cell r="B44" t="str">
            <v>43熊本県</v>
          </cell>
        </row>
        <row r="45">
          <cell r="B45" t="str">
            <v>44大分県</v>
          </cell>
        </row>
        <row r="46">
          <cell r="B46" t="str">
            <v>45宮崎県</v>
          </cell>
        </row>
        <row r="47">
          <cell r="B47" t="str">
            <v>46鹿児島県</v>
          </cell>
        </row>
        <row r="48">
          <cell r="B48" t="str">
            <v>47沖縄県</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点"/>
      <sheetName val="記入例"/>
      <sheetName val="見積依頼条件書（材工)"/>
      <sheetName val="労務単価"/>
      <sheetName val="安衛経費区分(土木)"/>
      <sheetName val="安衛経費区分(建築)"/>
      <sheetName val="働き方改革への取組"/>
      <sheetName val="プルダウンリスト"/>
      <sheetName val="見積書（正）"/>
      <sheetName val="見積書（控）"/>
      <sheetName val="見積内訳書"/>
      <sheetName val="【新】労務費内訳書"/>
      <sheetName val="【新】労務費内訳書_変更"/>
      <sheetName val="【旧】労務費内訳書"/>
      <sheetName val="見積内訳書_記入例"/>
      <sheetName val="労務費内訳書記入例_補正"/>
      <sheetName val="労務費内訳書記入例_変更"/>
      <sheetName val="労務費内訳書記入例_尊重宣言"/>
      <sheetName val="全体集計"/>
      <sheetName val="【旧】労務費内訳書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t="str">
            <v>01北海道</v>
          </cell>
        </row>
        <row r="3">
          <cell r="B3" t="str">
            <v>02青森県</v>
          </cell>
        </row>
        <row r="4">
          <cell r="B4" t="str">
            <v>03岩手県</v>
          </cell>
        </row>
        <row r="5">
          <cell r="B5" t="str">
            <v>04宮城県</v>
          </cell>
        </row>
        <row r="6">
          <cell r="B6" t="str">
            <v>05秋田県</v>
          </cell>
        </row>
        <row r="7">
          <cell r="B7" t="str">
            <v>06山形県</v>
          </cell>
        </row>
        <row r="8">
          <cell r="B8" t="str">
            <v>07福島県</v>
          </cell>
        </row>
        <row r="9">
          <cell r="B9" t="str">
            <v>08茨城県</v>
          </cell>
        </row>
        <row r="10">
          <cell r="B10" t="str">
            <v>09栃木県</v>
          </cell>
        </row>
        <row r="11">
          <cell r="B11" t="str">
            <v>10群馬県</v>
          </cell>
        </row>
        <row r="12">
          <cell r="B12" t="str">
            <v>11埼玉県</v>
          </cell>
        </row>
        <row r="13">
          <cell r="B13" t="str">
            <v>12千葉県</v>
          </cell>
        </row>
        <row r="14">
          <cell r="B14" t="str">
            <v>13東京都</v>
          </cell>
        </row>
        <row r="15">
          <cell r="B15" t="str">
            <v>14神奈川県</v>
          </cell>
        </row>
        <row r="16">
          <cell r="B16" t="str">
            <v>19山梨県</v>
          </cell>
        </row>
        <row r="17">
          <cell r="B17" t="str">
            <v>20長野県</v>
          </cell>
        </row>
        <row r="18">
          <cell r="B18" t="str">
            <v>15新潟県</v>
          </cell>
        </row>
        <row r="19">
          <cell r="B19" t="str">
            <v>16富山県</v>
          </cell>
        </row>
        <row r="20">
          <cell r="B20" t="str">
            <v>17石川県</v>
          </cell>
        </row>
        <row r="21">
          <cell r="B21" t="str">
            <v>21岐阜県</v>
          </cell>
        </row>
        <row r="22">
          <cell r="B22" t="str">
            <v>22静岡県</v>
          </cell>
        </row>
        <row r="23">
          <cell r="B23" t="str">
            <v>23愛知県</v>
          </cell>
        </row>
        <row r="24">
          <cell r="B24" t="str">
            <v>24三重県</v>
          </cell>
        </row>
        <row r="25">
          <cell r="B25" t="str">
            <v>18福井県</v>
          </cell>
        </row>
        <row r="26">
          <cell r="B26" t="str">
            <v>25滋賀県</v>
          </cell>
        </row>
        <row r="27">
          <cell r="B27" t="str">
            <v>26京都府</v>
          </cell>
        </row>
        <row r="28">
          <cell r="B28" t="str">
            <v>27大阪府</v>
          </cell>
        </row>
        <row r="29">
          <cell r="B29" t="str">
            <v>28兵庫県</v>
          </cell>
        </row>
        <row r="30">
          <cell r="B30" t="str">
            <v>29奈良県</v>
          </cell>
        </row>
        <row r="31">
          <cell r="B31" t="str">
            <v>30和歌山県</v>
          </cell>
        </row>
        <row r="32">
          <cell r="B32" t="str">
            <v>31鳥取県</v>
          </cell>
        </row>
        <row r="33">
          <cell r="B33" t="str">
            <v>32島根県</v>
          </cell>
        </row>
        <row r="34">
          <cell r="B34" t="str">
            <v>33岡山県</v>
          </cell>
        </row>
        <row r="35">
          <cell r="B35" t="str">
            <v>34広島県</v>
          </cell>
        </row>
        <row r="36">
          <cell r="B36" t="str">
            <v>35山口県</v>
          </cell>
        </row>
        <row r="37">
          <cell r="B37" t="str">
            <v>36徳島県</v>
          </cell>
        </row>
        <row r="38">
          <cell r="B38" t="str">
            <v>37香川県</v>
          </cell>
        </row>
        <row r="39">
          <cell r="B39" t="str">
            <v>38愛媛県</v>
          </cell>
        </row>
        <row r="40">
          <cell r="B40" t="str">
            <v>39高知県</v>
          </cell>
        </row>
        <row r="41">
          <cell r="B41" t="str">
            <v>40福岡県</v>
          </cell>
        </row>
        <row r="42">
          <cell r="B42" t="str">
            <v>41佐賀県</v>
          </cell>
        </row>
        <row r="43">
          <cell r="B43" t="str">
            <v>42長崎県</v>
          </cell>
        </row>
        <row r="44">
          <cell r="B44" t="str">
            <v>43熊本県</v>
          </cell>
        </row>
        <row r="45">
          <cell r="B45" t="str">
            <v>44大分県</v>
          </cell>
        </row>
        <row r="46">
          <cell r="B46" t="str">
            <v>45宮崎県</v>
          </cell>
        </row>
        <row r="47">
          <cell r="B47" t="str">
            <v>46鹿児島県</v>
          </cell>
        </row>
        <row r="48">
          <cell r="B48" t="str">
            <v>47沖縄県</v>
          </cell>
        </row>
      </sheetData>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見積依頼条件書（材工)"/>
      <sheetName val="労務単価"/>
      <sheetName val="安衛経費区分(土木)"/>
      <sheetName val="見積書（正）"/>
      <sheetName val="見積書（控）"/>
      <sheetName val="見積内訳書"/>
      <sheetName val="労務費内訳書"/>
      <sheetName val="プルダウンリスト"/>
      <sheetName val="労務費内訳書記入例"/>
      <sheetName val="全体集計"/>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ow r="2">
          <cell r="B2" t="str">
            <v>01北海道</v>
          </cell>
        </row>
        <row r="3">
          <cell r="B3" t="str">
            <v>02青森県</v>
          </cell>
        </row>
        <row r="4">
          <cell r="B4" t="str">
            <v>03岩手県</v>
          </cell>
        </row>
        <row r="5">
          <cell r="B5" t="str">
            <v>04宮城県</v>
          </cell>
        </row>
        <row r="6">
          <cell r="B6" t="str">
            <v>05秋田県</v>
          </cell>
        </row>
        <row r="7">
          <cell r="B7" t="str">
            <v>06山形県</v>
          </cell>
        </row>
        <row r="8">
          <cell r="B8" t="str">
            <v>07福島県</v>
          </cell>
        </row>
        <row r="9">
          <cell r="B9" t="str">
            <v>08茨城県</v>
          </cell>
        </row>
        <row r="10">
          <cell r="B10" t="str">
            <v>09栃木県</v>
          </cell>
        </row>
        <row r="11">
          <cell r="B11" t="str">
            <v>10群馬県</v>
          </cell>
        </row>
        <row r="12">
          <cell r="B12" t="str">
            <v>11埼玉県</v>
          </cell>
        </row>
        <row r="13">
          <cell r="B13" t="str">
            <v>12千葉県</v>
          </cell>
        </row>
        <row r="14">
          <cell r="B14" t="str">
            <v>13東京都</v>
          </cell>
        </row>
        <row r="15">
          <cell r="B15" t="str">
            <v>14神奈川県</v>
          </cell>
        </row>
        <row r="16">
          <cell r="B16" t="str">
            <v>19山梨県</v>
          </cell>
        </row>
        <row r="17">
          <cell r="B17" t="str">
            <v>20長野県</v>
          </cell>
        </row>
        <row r="18">
          <cell r="B18" t="str">
            <v>15新潟県</v>
          </cell>
        </row>
        <row r="19">
          <cell r="B19" t="str">
            <v>16富山県</v>
          </cell>
        </row>
        <row r="20">
          <cell r="B20" t="str">
            <v>17石川県</v>
          </cell>
        </row>
        <row r="21">
          <cell r="B21" t="str">
            <v>21岐阜県</v>
          </cell>
        </row>
        <row r="22">
          <cell r="B22" t="str">
            <v>22静岡県</v>
          </cell>
        </row>
        <row r="23">
          <cell r="B23" t="str">
            <v>23愛知県</v>
          </cell>
        </row>
        <row r="24">
          <cell r="B24" t="str">
            <v>24三重県</v>
          </cell>
        </row>
        <row r="25">
          <cell r="B25" t="str">
            <v>18福井県</v>
          </cell>
        </row>
        <row r="26">
          <cell r="B26" t="str">
            <v>25滋賀県</v>
          </cell>
        </row>
        <row r="27">
          <cell r="B27" t="str">
            <v>26京都府</v>
          </cell>
        </row>
        <row r="28">
          <cell r="B28" t="str">
            <v>27大阪府</v>
          </cell>
        </row>
        <row r="29">
          <cell r="B29" t="str">
            <v>28兵庫県</v>
          </cell>
        </row>
        <row r="30">
          <cell r="B30" t="str">
            <v>29奈良県</v>
          </cell>
        </row>
        <row r="31">
          <cell r="B31" t="str">
            <v>30和歌山県</v>
          </cell>
        </row>
        <row r="32">
          <cell r="B32" t="str">
            <v>31鳥取県</v>
          </cell>
        </row>
        <row r="33">
          <cell r="B33" t="str">
            <v>32島根県</v>
          </cell>
        </row>
        <row r="34">
          <cell r="B34" t="str">
            <v>33岡山県</v>
          </cell>
        </row>
        <row r="35">
          <cell r="B35" t="str">
            <v>34広島県</v>
          </cell>
        </row>
        <row r="36">
          <cell r="B36" t="str">
            <v>35山口県</v>
          </cell>
        </row>
        <row r="37">
          <cell r="B37" t="str">
            <v>36徳島県</v>
          </cell>
        </row>
        <row r="38">
          <cell r="B38" t="str">
            <v>37香川県</v>
          </cell>
        </row>
        <row r="39">
          <cell r="B39" t="str">
            <v>38愛媛県</v>
          </cell>
        </row>
        <row r="40">
          <cell r="B40" t="str">
            <v>39高知県</v>
          </cell>
        </row>
        <row r="41">
          <cell r="B41" t="str">
            <v>40福岡県</v>
          </cell>
        </row>
        <row r="42">
          <cell r="B42" t="str">
            <v>41佐賀県</v>
          </cell>
        </row>
        <row r="43">
          <cell r="B43" t="str">
            <v>42長崎県</v>
          </cell>
        </row>
        <row r="44">
          <cell r="B44" t="str">
            <v>43熊本県</v>
          </cell>
        </row>
        <row r="45">
          <cell r="B45" t="str">
            <v>44大分県</v>
          </cell>
        </row>
        <row r="46">
          <cell r="B46" t="str">
            <v>45宮崎県</v>
          </cell>
        </row>
        <row r="47">
          <cell r="B47" t="str">
            <v>46鹿児島県</v>
          </cell>
        </row>
        <row r="48">
          <cell r="B48" t="str">
            <v>47沖縄県</v>
          </cell>
        </row>
      </sheetData>
    </sheetDataSet>
  </externalBook>
</externalLink>
</file>

<file path=xl/persons/person.xml><?xml version="1.0" encoding="utf-8"?>
<personList xmlns="http://schemas.microsoft.com/office/spreadsheetml/2018/threadedcomments" xmlns:x="http://schemas.openxmlformats.org/spreadsheetml/2006/main">
  <person displayName="五洋建設株式会社" id="{77E729EC-5119-F041-986D-62B9ECAB74F4}" userId="五洋建設株式会社" providerId="None"/>
  <person displayName="adch-kzhd" id="{B4615DF1-5696-BA49-807C-7D5C39059329}" userId="adch-kzhd"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R11" personId="{77E729EC-5119-F041-986D-62B9ECAB74F4}" id="{B68907BE-9CA2-7A49-BF97-DC4B45580150}">
    <text>見積依頼する所属部署長
現場扱いの場合は、工事責任者
購買扱いの場合は、購買部長・見積調達部長</text>
  </threadedComment>
  <threadedComment ref="AR12" personId="{77E729EC-5119-F041-986D-62B9ECAB74F4}" id="{DF54ED89-0AC8-724B-82D2-AADB0015F61C}">
    <text>実際の窓口担当者
現場扱いの場合は、工事担当者
購買扱いの場合は、購買部・見積調達部の担当者</text>
  </threadedComment>
  <threadedComment ref="BD18" personId="{77E729EC-5119-F041-986D-62B9ECAB74F4}" id="{D817D8BC-2701-5044-A058-BDCC5B2C67E4}">
    <text xml:space="preserve">業者条件書確認欄
見積条件を確認した証に、社印を押印し、見積書とともに本書を提出してもらう。
見積依頼時は空欄。
</text>
  </threadedComment>
  <threadedComment ref="A47" personId="{B4615DF1-5696-BA49-807C-7D5C39059329}" id="{E8CA6DC1-6F2E-0C45-A10E-CD89321F6007}">
    <text>プルダウンより
選択</text>
  </threadedComment>
  <threadedComment ref="A83" personId="{B4615DF1-5696-BA49-807C-7D5C39059329}" id="{1DB30367-BE6A-DF44-BD52-63E2FB58EAA3}">
    <text>該当工事は、労務単価（別シート）表を出力して、見積依頼・条件書と同時に協力業者に交付する。</text>
  </threadedComment>
  <threadedComment ref="AP83" personId="{B4615DF1-5696-BA49-807C-7D5C39059329}" id="{5E043275-CC60-EA47-ADD4-1D10EA37CB4E}">
    <text>プルダウンより選択</text>
  </threadedComment>
  <threadedComment ref="AY83" personId="{B4615DF1-5696-BA49-807C-7D5C39059329}" id="{35E7A7FD-75DC-FA49-8C0F-14FB573F02E9}">
    <text>プルダウンより選択</text>
  </threadedComment>
  <threadedComment ref="A86" personId="{77E729EC-5119-F041-986D-62B9ECAB74F4}" id="{45198754-6B5E-EA4F-97AC-616CBA47F6D8}">
    <text>別シートの「安全衛生環境経費区分表」を出力して、見積依頼・条件書と同時に協力業者に交付する。</text>
  </threadedComment>
  <threadedComment ref="AV101" personId="{B4615DF1-5696-BA49-807C-7D5C39059329}" id="{58167474-2616-3B42-9573-064EFB9111A2}">
    <text>見積依頼日と同日
　（自動入力）</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476"/>
  <sheetViews>
    <sheetView showGridLines="0" zoomScale="90" zoomScaleNormal="90" zoomScaleSheetLayoutView="85" zoomScalePageLayoutView="90" workbookViewId="0">
      <selection activeCell="BJ89" sqref="BJ89"/>
    </sheetView>
  </sheetViews>
  <sheetFormatPr defaultColWidth="9.109375" defaultRowHeight="12"/>
  <cols>
    <col min="1" max="55" width="2.6640625" style="86" customWidth="1"/>
    <col min="56" max="56" width="4.5546875" style="86" customWidth="1"/>
    <col min="57" max="57" width="2.6640625" style="86" customWidth="1"/>
    <col min="58" max="58" width="2.109375" style="86" customWidth="1"/>
    <col min="59" max="59" width="2.88671875" style="86" customWidth="1"/>
    <col min="60" max="60" width="9.109375" style="86"/>
    <col min="61" max="61" width="15.6640625" style="86" customWidth="1"/>
    <col min="62" max="62" width="13.33203125" style="86" customWidth="1"/>
    <col min="63" max="63" width="19.33203125" style="86" customWidth="1"/>
    <col min="64" max="64" width="55" style="86" customWidth="1"/>
    <col min="65" max="65" width="20.88671875" style="86" customWidth="1"/>
    <col min="66" max="16384" width="9.109375" style="86"/>
  </cols>
  <sheetData>
    <row r="1" spans="1:67" ht="20.100000000000001" customHeight="1">
      <c r="A1" s="511" t="s">
        <v>138</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G1" s="90"/>
      <c r="BH1" s="70"/>
      <c r="BI1" s="70"/>
      <c r="BJ1" s="70"/>
      <c r="BK1" s="70"/>
      <c r="BL1" s="91"/>
      <c r="BM1" s="70"/>
      <c r="BN1" s="70"/>
      <c r="BO1" s="92"/>
    </row>
    <row r="2" spans="1:67" ht="17.100000000000001" customHeight="1">
      <c r="B2" s="93"/>
      <c r="C2" s="93"/>
      <c r="D2" s="93"/>
      <c r="E2" s="87"/>
      <c r="F2" s="87"/>
      <c r="G2" s="87"/>
      <c r="H2" s="87"/>
      <c r="I2" s="87"/>
      <c r="J2" s="87"/>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9"/>
      <c r="AM2" s="89"/>
      <c r="AN2" s="89"/>
      <c r="AO2" s="89"/>
      <c r="AP2" s="89"/>
      <c r="AQ2" s="89"/>
      <c r="AR2" s="89"/>
      <c r="BG2" s="56"/>
      <c r="BH2" s="56"/>
      <c r="BI2" s="94"/>
      <c r="BJ2" s="94"/>
      <c r="BK2" s="56"/>
      <c r="BL2" s="95"/>
      <c r="BM2" s="56"/>
      <c r="BN2" s="56"/>
    </row>
    <row r="3" spans="1:67" ht="17.100000000000001" customHeight="1">
      <c r="AL3" s="80"/>
      <c r="AM3" s="80"/>
      <c r="AN3" s="80"/>
      <c r="AO3" s="80"/>
      <c r="AP3" s="80"/>
      <c r="AQ3" s="80"/>
      <c r="AR3" s="80"/>
      <c r="AS3" s="80"/>
      <c r="AT3" s="80"/>
      <c r="AU3" s="80"/>
      <c r="AV3" s="80"/>
      <c r="AW3" s="80"/>
      <c r="AX3" s="80"/>
      <c r="AY3" s="80"/>
      <c r="AZ3" s="80"/>
      <c r="BA3" s="80"/>
      <c r="BB3" s="80"/>
      <c r="BC3" s="80"/>
      <c r="BD3" s="80"/>
      <c r="BG3" s="56"/>
      <c r="BH3" s="56"/>
      <c r="BI3" s="94"/>
      <c r="BJ3" s="94"/>
      <c r="BK3" s="94"/>
      <c r="BL3" s="95"/>
      <c r="BM3" s="56"/>
      <c r="BN3" s="56"/>
    </row>
    <row r="4" spans="1:67" ht="17.100000000000001" customHeight="1">
      <c r="A4" s="96"/>
      <c r="B4" s="96"/>
      <c r="C4" s="432" t="s">
        <v>133</v>
      </c>
      <c r="D4" s="432"/>
      <c r="E4" s="432"/>
      <c r="F4" s="432"/>
      <c r="G4" s="432"/>
      <c r="H4" s="432"/>
      <c r="I4" s="432"/>
      <c r="J4" s="432"/>
      <c r="K4" s="432"/>
      <c r="L4" s="432"/>
      <c r="M4" s="432"/>
      <c r="N4" s="432"/>
      <c r="O4" s="432"/>
      <c r="P4" s="432"/>
      <c r="Q4" s="432"/>
      <c r="R4" s="432"/>
      <c r="S4" s="432"/>
      <c r="T4" s="432"/>
      <c r="U4" s="432"/>
      <c r="V4" s="96" t="s">
        <v>2</v>
      </c>
      <c r="W4" s="96"/>
      <c r="X4" s="96"/>
      <c r="Y4" s="96"/>
      <c r="Z4" s="96"/>
      <c r="AA4" s="96"/>
      <c r="AB4" s="96"/>
      <c r="AC4" s="96"/>
      <c r="AD4" s="96"/>
      <c r="AE4" s="96"/>
      <c r="AF4" s="96"/>
      <c r="AG4" s="96"/>
      <c r="AH4" s="96"/>
      <c r="AI4" s="96"/>
      <c r="AJ4" s="433" t="s">
        <v>448</v>
      </c>
      <c r="AK4" s="434"/>
      <c r="AL4" s="434"/>
      <c r="AM4" s="434"/>
      <c r="AN4" s="434"/>
      <c r="AO4" s="434"/>
      <c r="AP4" s="434"/>
      <c r="AQ4" s="434"/>
      <c r="AR4" s="434"/>
      <c r="AS4" s="434"/>
      <c r="AT4" s="434"/>
      <c r="AU4" s="434"/>
      <c r="AV4" s="434"/>
      <c r="AW4" s="434"/>
      <c r="AX4" s="434"/>
      <c r="AY4" s="434"/>
      <c r="AZ4" s="434"/>
      <c r="BA4" s="434"/>
      <c r="BB4" s="434"/>
      <c r="BC4" s="434"/>
      <c r="BD4" s="435"/>
      <c r="BG4" s="56"/>
      <c r="BH4" s="56"/>
      <c r="BI4" s="94"/>
      <c r="BJ4" s="56"/>
      <c r="BK4" s="94"/>
      <c r="BL4" s="95"/>
      <c r="BM4" s="56"/>
      <c r="BN4" s="56"/>
    </row>
    <row r="5" spans="1:67" ht="17.100000000000001" customHeight="1">
      <c r="A5" s="96"/>
      <c r="B5" s="96"/>
      <c r="C5" s="97" t="s">
        <v>18</v>
      </c>
      <c r="D5" s="97"/>
      <c r="E5" s="97"/>
      <c r="F5" s="97"/>
      <c r="G5" s="97"/>
      <c r="H5" s="97"/>
      <c r="I5" s="436">
        <v>100000000</v>
      </c>
      <c r="J5" s="436"/>
      <c r="K5" s="436"/>
      <c r="L5" s="436"/>
      <c r="M5" s="436"/>
      <c r="N5" s="436"/>
      <c r="O5" s="436"/>
      <c r="P5" s="436"/>
      <c r="Q5" s="436"/>
      <c r="R5" s="436"/>
      <c r="S5" s="436"/>
      <c r="T5" s="436"/>
      <c r="U5" s="436"/>
      <c r="V5" s="437" t="s">
        <v>1</v>
      </c>
      <c r="W5" s="432"/>
      <c r="X5" s="432"/>
      <c r="Y5" s="432"/>
      <c r="Z5" s="432"/>
      <c r="AA5" s="432"/>
      <c r="AB5" s="438">
        <v>1</v>
      </c>
      <c r="AC5" s="438"/>
      <c r="AD5" s="438"/>
      <c r="AE5" s="438"/>
      <c r="AF5" s="438"/>
      <c r="AG5" s="438"/>
      <c r="AH5" s="438"/>
      <c r="AI5" s="96"/>
      <c r="AJ5" s="397" t="s">
        <v>25</v>
      </c>
      <c r="AK5" s="398"/>
      <c r="AL5" s="398"/>
      <c r="AM5" s="398"/>
      <c r="AN5" s="398"/>
      <c r="AO5" s="398"/>
      <c r="AP5" s="398"/>
      <c r="AQ5" s="399"/>
      <c r="AR5" s="400" t="s">
        <v>462</v>
      </c>
      <c r="AS5" s="401"/>
      <c r="AT5" s="401"/>
      <c r="AU5" s="401"/>
      <c r="AV5" s="401"/>
      <c r="AW5" s="401"/>
      <c r="AX5" s="401"/>
      <c r="AY5" s="401"/>
      <c r="AZ5" s="401"/>
      <c r="BA5" s="401"/>
      <c r="BB5" s="401"/>
      <c r="BC5" s="401"/>
      <c r="BD5" s="402"/>
      <c r="BG5" s="56"/>
      <c r="BH5" s="56"/>
      <c r="BI5" s="56"/>
      <c r="BJ5" s="56"/>
      <c r="BK5" s="94"/>
      <c r="BL5" s="56"/>
      <c r="BM5" s="56"/>
      <c r="BN5" s="56"/>
    </row>
    <row r="6" spans="1:67" ht="17.100000000000001" customHeight="1">
      <c r="A6" s="96"/>
      <c r="B6" s="96"/>
      <c r="C6" s="96"/>
      <c r="D6" s="96"/>
      <c r="E6" s="96"/>
      <c r="F6" s="96"/>
      <c r="G6" s="96"/>
      <c r="H6" s="96"/>
      <c r="I6" s="96"/>
      <c r="J6" s="96"/>
      <c r="K6" s="56"/>
      <c r="L6" s="56"/>
      <c r="M6" s="56"/>
      <c r="N6" s="56"/>
      <c r="O6" s="56"/>
      <c r="P6" s="56"/>
      <c r="Q6" s="56"/>
      <c r="R6" s="56"/>
      <c r="S6" s="56"/>
      <c r="T6" s="56"/>
      <c r="U6" s="56"/>
      <c r="V6" s="56"/>
      <c r="W6" s="56"/>
      <c r="X6" s="56"/>
      <c r="Y6" s="56"/>
      <c r="Z6" s="56"/>
      <c r="AA6" s="56"/>
      <c r="AB6" s="56"/>
      <c r="AC6" s="56"/>
      <c r="AD6" s="56"/>
      <c r="AE6" s="56"/>
      <c r="AF6" s="56"/>
      <c r="AG6" s="56"/>
      <c r="AH6" s="96"/>
      <c r="AI6" s="96"/>
      <c r="AJ6" s="443" t="s">
        <v>21</v>
      </c>
      <c r="AK6" s="444"/>
      <c r="AL6" s="444"/>
      <c r="AM6" s="444"/>
      <c r="AN6" s="444"/>
      <c r="AO6" s="444"/>
      <c r="AP6" s="444"/>
      <c r="AQ6" s="445"/>
      <c r="AR6" s="449" t="s">
        <v>187</v>
      </c>
      <c r="AS6" s="450"/>
      <c r="AT6" s="450"/>
      <c r="AU6" s="450"/>
      <c r="AV6" s="450"/>
      <c r="AW6" s="450"/>
      <c r="AX6" s="450"/>
      <c r="AY6" s="450"/>
      <c r="AZ6" s="450"/>
      <c r="BA6" s="450"/>
      <c r="BB6" s="450"/>
      <c r="BC6" s="450"/>
      <c r="BD6" s="451"/>
      <c r="BG6" s="56"/>
      <c r="BH6" s="56"/>
      <c r="BI6" s="56"/>
      <c r="BJ6" s="56"/>
      <c r="BK6" s="56"/>
      <c r="BL6" s="56"/>
      <c r="BM6" s="56"/>
      <c r="BN6" s="56"/>
    </row>
    <row r="7" spans="1:67" ht="17.100000000000001" customHeight="1">
      <c r="A7" s="96"/>
      <c r="B7" s="96"/>
      <c r="C7" s="96" t="s">
        <v>22</v>
      </c>
      <c r="D7" s="96"/>
      <c r="E7" s="96"/>
      <c r="F7" s="96"/>
      <c r="G7" s="96"/>
      <c r="H7" s="96"/>
      <c r="I7" s="96"/>
      <c r="J7" s="96"/>
      <c r="K7" s="96"/>
      <c r="L7" s="96"/>
      <c r="M7" s="96"/>
      <c r="N7" s="96"/>
      <c r="O7" s="96"/>
      <c r="P7" s="96"/>
      <c r="Q7" s="96"/>
      <c r="R7" s="96"/>
      <c r="S7" s="96"/>
      <c r="T7" s="96"/>
      <c r="U7" s="96"/>
      <c r="V7" s="393" t="s">
        <v>28</v>
      </c>
      <c r="W7" s="394"/>
      <c r="X7" s="394"/>
      <c r="Y7" s="394"/>
      <c r="Z7" s="394"/>
      <c r="AA7" s="394"/>
      <c r="AB7" s="395">
        <v>43770</v>
      </c>
      <c r="AC7" s="395"/>
      <c r="AD7" s="395"/>
      <c r="AE7" s="395"/>
      <c r="AF7" s="395"/>
      <c r="AG7" s="395"/>
      <c r="AH7" s="395"/>
      <c r="AI7" s="96"/>
      <c r="AJ7" s="446"/>
      <c r="AK7" s="447"/>
      <c r="AL7" s="447"/>
      <c r="AM7" s="447"/>
      <c r="AN7" s="447"/>
      <c r="AO7" s="447"/>
      <c r="AP7" s="447"/>
      <c r="AQ7" s="448"/>
      <c r="AR7" s="452"/>
      <c r="AS7" s="453"/>
      <c r="AT7" s="453"/>
      <c r="AU7" s="453"/>
      <c r="AV7" s="453"/>
      <c r="AW7" s="453"/>
      <c r="AX7" s="453"/>
      <c r="AY7" s="453"/>
      <c r="AZ7" s="453"/>
      <c r="BA7" s="453"/>
      <c r="BB7" s="453"/>
      <c r="BC7" s="453"/>
      <c r="BD7" s="454"/>
      <c r="BG7" s="56"/>
      <c r="BH7" s="56"/>
      <c r="BI7" s="56"/>
      <c r="BJ7" s="56"/>
      <c r="BK7" s="56"/>
      <c r="BL7" s="56"/>
      <c r="BM7" s="56"/>
      <c r="BN7" s="56"/>
    </row>
    <row r="8" spans="1:67" ht="17.100000000000001" customHeight="1">
      <c r="A8" s="96"/>
      <c r="B8" s="96"/>
      <c r="C8" s="96"/>
      <c r="D8" s="96"/>
      <c r="E8" s="96"/>
      <c r="F8" s="96"/>
      <c r="G8" s="96"/>
      <c r="H8" s="96"/>
      <c r="I8" s="96"/>
      <c r="J8" s="96"/>
      <c r="K8" s="96"/>
      <c r="L8" s="96"/>
      <c r="M8" s="96"/>
      <c r="N8" s="96"/>
      <c r="O8" s="96"/>
      <c r="P8" s="96"/>
      <c r="Q8" s="96"/>
      <c r="R8" s="96"/>
      <c r="S8" s="96"/>
      <c r="T8" s="96"/>
      <c r="U8" s="96"/>
      <c r="V8" s="393" t="s">
        <v>17</v>
      </c>
      <c r="W8" s="394"/>
      <c r="X8" s="394"/>
      <c r="Y8" s="394"/>
      <c r="Z8" s="394"/>
      <c r="AA8" s="394"/>
      <c r="AB8" s="396">
        <v>43799</v>
      </c>
      <c r="AC8" s="396"/>
      <c r="AD8" s="396"/>
      <c r="AE8" s="396"/>
      <c r="AF8" s="396"/>
      <c r="AG8" s="396"/>
      <c r="AH8" s="396"/>
      <c r="AI8" s="96"/>
      <c r="AJ8" s="397" t="s">
        <v>26</v>
      </c>
      <c r="AK8" s="398"/>
      <c r="AL8" s="398"/>
      <c r="AM8" s="398"/>
      <c r="AN8" s="398"/>
      <c r="AO8" s="398"/>
      <c r="AP8" s="398"/>
      <c r="AQ8" s="399"/>
      <c r="AR8" s="400">
        <v>71312019999</v>
      </c>
      <c r="AS8" s="401"/>
      <c r="AT8" s="401"/>
      <c r="AU8" s="401"/>
      <c r="AV8" s="401"/>
      <c r="AW8" s="401"/>
      <c r="AX8" s="401"/>
      <c r="AY8" s="401"/>
      <c r="AZ8" s="401"/>
      <c r="BA8" s="401"/>
      <c r="BB8" s="401"/>
      <c r="BC8" s="401"/>
      <c r="BD8" s="402"/>
      <c r="BG8" s="56"/>
      <c r="BH8" s="56"/>
      <c r="BI8" s="56"/>
      <c r="BJ8" s="56"/>
      <c r="BK8" s="56"/>
      <c r="BL8" s="56"/>
      <c r="BM8" s="56"/>
      <c r="BN8" s="56"/>
    </row>
    <row r="9" spans="1:67" ht="17.100000000000001"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397" t="s">
        <v>27</v>
      </c>
      <c r="AK9" s="398"/>
      <c r="AL9" s="398"/>
      <c r="AM9" s="398"/>
      <c r="AN9" s="398"/>
      <c r="AO9" s="398"/>
      <c r="AP9" s="398"/>
      <c r="AQ9" s="399"/>
      <c r="AR9" s="439">
        <v>43809</v>
      </c>
      <c r="AS9" s="440"/>
      <c r="AT9" s="440"/>
      <c r="AU9" s="440"/>
      <c r="AV9" s="440"/>
      <c r="AW9" s="440"/>
      <c r="AX9" s="81" t="s">
        <v>23</v>
      </c>
      <c r="AY9" s="441">
        <v>43861</v>
      </c>
      <c r="AZ9" s="441"/>
      <c r="BA9" s="441"/>
      <c r="BB9" s="441"/>
      <c r="BC9" s="441"/>
      <c r="BD9" s="442"/>
      <c r="BF9" s="56"/>
      <c r="BG9" s="56"/>
      <c r="BH9" s="56"/>
      <c r="BI9" s="56"/>
      <c r="BJ9" s="56"/>
      <c r="BK9" s="56"/>
      <c r="BL9" s="56"/>
      <c r="BM9" s="56"/>
      <c r="BN9" s="56"/>
    </row>
    <row r="10" spans="1:67" ht="17.100000000000001" customHeight="1">
      <c r="A10" s="86" t="s">
        <v>180</v>
      </c>
      <c r="B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397" t="s">
        <v>19</v>
      </c>
      <c r="AK10" s="398"/>
      <c r="AL10" s="398"/>
      <c r="AM10" s="398"/>
      <c r="AN10" s="398"/>
      <c r="AO10" s="398"/>
      <c r="AP10" s="398"/>
      <c r="AQ10" s="399"/>
      <c r="AR10" s="400" t="s">
        <v>188</v>
      </c>
      <c r="AS10" s="401"/>
      <c r="AT10" s="401"/>
      <c r="AU10" s="401"/>
      <c r="AV10" s="401"/>
      <c r="AW10" s="401"/>
      <c r="AX10" s="401"/>
      <c r="AY10" s="401"/>
      <c r="AZ10" s="401"/>
      <c r="BA10" s="401"/>
      <c r="BB10" s="401"/>
      <c r="BC10" s="401"/>
      <c r="BD10" s="402"/>
      <c r="BF10" s="40"/>
      <c r="BG10" s="56"/>
      <c r="BH10" s="56"/>
      <c r="BI10" s="56"/>
      <c r="BJ10" s="56"/>
      <c r="BK10" s="56"/>
      <c r="BL10" s="56"/>
      <c r="BM10" s="56"/>
      <c r="BN10" s="56"/>
    </row>
    <row r="11" spans="1:67" ht="17.100000000000001"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397" t="s">
        <v>20</v>
      </c>
      <c r="AK11" s="398"/>
      <c r="AL11" s="398"/>
      <c r="AM11" s="398"/>
      <c r="AN11" s="398"/>
      <c r="AO11" s="398"/>
      <c r="AP11" s="398"/>
      <c r="AQ11" s="399"/>
      <c r="AR11" s="403" t="s">
        <v>189</v>
      </c>
      <c r="AS11" s="404"/>
      <c r="AT11" s="404"/>
      <c r="AU11" s="404"/>
      <c r="AV11" s="404"/>
      <c r="AW11" s="404"/>
      <c r="AX11" s="404"/>
      <c r="AY11" s="404"/>
      <c r="AZ11" s="404"/>
      <c r="BA11" s="404"/>
      <c r="BB11" s="404"/>
      <c r="BC11" s="404"/>
      <c r="BD11" s="405"/>
      <c r="BF11" s="40"/>
      <c r="BG11" s="56"/>
      <c r="BH11" s="56"/>
      <c r="BI11" s="56"/>
      <c r="BJ11" s="56"/>
      <c r="BK11" s="56"/>
      <c r="BL11" s="56"/>
      <c r="BM11" s="56"/>
      <c r="BN11" s="56"/>
    </row>
    <row r="12" spans="1:67" ht="17.100000000000001"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397" t="s">
        <v>182</v>
      </c>
      <c r="AK12" s="398"/>
      <c r="AL12" s="398"/>
      <c r="AM12" s="398"/>
      <c r="AN12" s="398"/>
      <c r="AO12" s="398"/>
      <c r="AP12" s="398"/>
      <c r="AQ12" s="399"/>
      <c r="AR12" s="420" t="s">
        <v>190</v>
      </c>
      <c r="AS12" s="421"/>
      <c r="AT12" s="421"/>
      <c r="AU12" s="421"/>
      <c r="AV12" s="421"/>
      <c r="AW12" s="421"/>
      <c r="AX12" s="421"/>
      <c r="AY12" s="421"/>
      <c r="AZ12" s="421"/>
      <c r="BA12" s="421"/>
      <c r="BB12" s="421"/>
      <c r="BC12" s="421"/>
      <c r="BD12" s="422"/>
      <c r="BF12" s="40"/>
      <c r="BG12" s="56"/>
      <c r="BH12" s="56"/>
      <c r="BI12" s="56"/>
      <c r="BJ12" s="56"/>
      <c r="BK12" s="56"/>
      <c r="BL12" s="56"/>
      <c r="BM12" s="56"/>
      <c r="BN12" s="56"/>
    </row>
    <row r="13" spans="1:67" ht="17.100000000000001" customHeight="1">
      <c r="A13" s="423" t="s">
        <v>179</v>
      </c>
      <c r="B13" s="424"/>
      <c r="C13" s="424"/>
      <c r="D13" s="424"/>
      <c r="E13" s="425"/>
      <c r="F13" s="426" t="s">
        <v>191</v>
      </c>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8"/>
      <c r="AI13" s="96"/>
      <c r="AJ13" s="461" t="s">
        <v>3</v>
      </c>
      <c r="AK13" s="462"/>
      <c r="AL13" s="462"/>
      <c r="AM13" s="462"/>
      <c r="AN13" s="463"/>
      <c r="AO13" s="433" t="s">
        <v>183</v>
      </c>
      <c r="AP13" s="434"/>
      <c r="AQ13" s="435"/>
      <c r="AR13" s="400" t="s">
        <v>464</v>
      </c>
      <c r="AS13" s="401"/>
      <c r="AT13" s="401"/>
      <c r="AU13" s="401"/>
      <c r="AV13" s="401"/>
      <c r="AW13" s="401"/>
      <c r="AX13" s="401"/>
      <c r="AY13" s="401"/>
      <c r="AZ13" s="401"/>
      <c r="BA13" s="401"/>
      <c r="BB13" s="401"/>
      <c r="BC13" s="401"/>
      <c r="BD13" s="402"/>
      <c r="BF13" s="56"/>
      <c r="BG13" s="56"/>
      <c r="BH13" s="56"/>
      <c r="BI13" s="56"/>
      <c r="BJ13" s="56"/>
      <c r="BK13" s="56"/>
      <c r="BL13" s="56"/>
      <c r="BM13" s="56"/>
      <c r="BN13" s="56"/>
    </row>
    <row r="14" spans="1:67" ht="17.100000000000001" customHeight="1">
      <c r="A14" s="406"/>
      <c r="B14" s="407"/>
      <c r="C14" s="407"/>
      <c r="D14" s="407"/>
      <c r="E14" s="408"/>
      <c r="F14" s="429"/>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1"/>
      <c r="AI14" s="96"/>
      <c r="AJ14" s="464"/>
      <c r="AK14" s="465"/>
      <c r="AL14" s="465"/>
      <c r="AM14" s="465"/>
      <c r="AN14" s="466"/>
      <c r="AO14" s="467" t="s">
        <v>184</v>
      </c>
      <c r="AP14" s="468"/>
      <c r="AQ14" s="469"/>
      <c r="AR14" s="400" t="s">
        <v>465</v>
      </c>
      <c r="AS14" s="401"/>
      <c r="AT14" s="401"/>
      <c r="AU14" s="401"/>
      <c r="AV14" s="401"/>
      <c r="AW14" s="401"/>
      <c r="AX14" s="401"/>
      <c r="AY14" s="401"/>
      <c r="AZ14" s="401"/>
      <c r="BA14" s="401"/>
      <c r="BB14" s="401"/>
      <c r="BC14" s="401"/>
      <c r="BD14" s="402"/>
      <c r="BF14" s="56"/>
      <c r="BG14" s="56"/>
      <c r="BH14" s="56"/>
      <c r="BI14" s="56"/>
      <c r="BJ14" s="56"/>
      <c r="BK14" s="56"/>
      <c r="BL14" s="56"/>
      <c r="BM14" s="56"/>
      <c r="BN14" s="56"/>
    </row>
    <row r="15" spans="1:67" ht="17.100000000000001" customHeight="1">
      <c r="A15" s="423" t="s">
        <v>178</v>
      </c>
      <c r="B15" s="424"/>
      <c r="C15" s="424"/>
      <c r="D15" s="424"/>
      <c r="E15" s="425"/>
      <c r="F15" s="426" t="s">
        <v>192</v>
      </c>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8"/>
      <c r="AI15" s="96"/>
      <c r="AJ15" s="470" t="s">
        <v>181</v>
      </c>
      <c r="AK15" s="471"/>
      <c r="AL15" s="123" t="s">
        <v>185</v>
      </c>
      <c r="AM15" s="124"/>
      <c r="AN15" s="124"/>
      <c r="AO15" s="124"/>
      <c r="AP15" s="124"/>
      <c r="AQ15" s="124"/>
      <c r="AR15" s="124"/>
      <c r="AS15" s="124"/>
      <c r="AT15" s="124"/>
      <c r="AU15" s="124"/>
      <c r="AV15" s="124"/>
      <c r="AW15" s="124"/>
      <c r="AX15" s="124"/>
      <c r="AY15" s="124"/>
      <c r="AZ15" s="124"/>
      <c r="BA15" s="124"/>
      <c r="BB15" s="124"/>
      <c r="BC15" s="124"/>
      <c r="BD15" s="69"/>
      <c r="BE15" s="56"/>
      <c r="BG15" s="56"/>
      <c r="BH15" s="56"/>
      <c r="BI15" s="56"/>
      <c r="BJ15" s="56"/>
      <c r="BK15" s="56"/>
      <c r="BL15" s="56"/>
      <c r="BM15" s="56"/>
      <c r="BN15" s="56"/>
    </row>
    <row r="16" spans="1:67" ht="17.100000000000001" customHeight="1">
      <c r="A16" s="455"/>
      <c r="B16" s="456"/>
      <c r="C16" s="456"/>
      <c r="D16" s="456"/>
      <c r="E16" s="457"/>
      <c r="F16" s="458"/>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60"/>
      <c r="AI16" s="96"/>
      <c r="AJ16" s="472"/>
      <c r="AK16" s="473"/>
      <c r="AL16" s="125"/>
      <c r="AM16" s="125"/>
      <c r="AN16" s="125"/>
      <c r="AO16" s="125"/>
      <c r="AP16" s="125"/>
      <c r="AQ16" s="125"/>
      <c r="AR16" s="125"/>
      <c r="AS16" s="125"/>
      <c r="AT16" s="125"/>
      <c r="AU16" s="125"/>
      <c r="AV16" s="125"/>
      <c r="AW16" s="125"/>
      <c r="AX16" s="125"/>
      <c r="AY16" s="125"/>
      <c r="AZ16" s="125"/>
      <c r="BA16" s="125"/>
      <c r="BB16" s="125"/>
      <c r="BC16" s="125"/>
      <c r="BD16" s="62"/>
      <c r="BE16" s="56"/>
      <c r="BG16" s="56"/>
      <c r="BH16" s="56"/>
      <c r="BI16" s="56"/>
      <c r="BJ16" s="56"/>
      <c r="BK16" s="56"/>
      <c r="BL16" s="56"/>
      <c r="BM16" s="56"/>
      <c r="BN16" s="56"/>
    </row>
    <row r="17" spans="1:66" ht="17.100000000000001" customHeight="1">
      <c r="A17" s="455"/>
      <c r="B17" s="456"/>
      <c r="C17" s="456"/>
      <c r="D17" s="456"/>
      <c r="E17" s="457"/>
      <c r="F17" s="458"/>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60"/>
      <c r="AI17" s="96"/>
      <c r="AJ17" s="472"/>
      <c r="AK17" s="473"/>
      <c r="AL17" s="125"/>
      <c r="AM17" s="125"/>
      <c r="AN17" s="125"/>
      <c r="AO17" s="125"/>
      <c r="AP17" s="125"/>
      <c r="AQ17" s="125"/>
      <c r="AR17" s="125"/>
      <c r="AS17" s="125"/>
      <c r="AT17" s="125"/>
      <c r="AU17" s="125"/>
      <c r="AV17" s="125"/>
      <c r="AW17" s="125"/>
      <c r="AX17" s="125"/>
      <c r="AY17" s="125"/>
      <c r="AZ17" s="125"/>
      <c r="BA17" s="125"/>
      <c r="BB17" s="125"/>
      <c r="BC17" s="126" t="s">
        <v>186</v>
      </c>
      <c r="BD17" s="62"/>
      <c r="BE17" s="56"/>
      <c r="BG17" s="56"/>
      <c r="BH17" s="56"/>
      <c r="BI17" s="56"/>
      <c r="BJ17" s="56"/>
      <c r="BK17" s="56"/>
      <c r="BL17" s="56"/>
      <c r="BM17" s="56"/>
      <c r="BN17" s="56"/>
    </row>
    <row r="18" spans="1:66" ht="17.100000000000001" customHeight="1">
      <c r="A18" s="455"/>
      <c r="B18" s="456"/>
      <c r="C18" s="456"/>
      <c r="D18" s="456"/>
      <c r="E18" s="457"/>
      <c r="F18" s="458"/>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60"/>
      <c r="AI18" s="96"/>
      <c r="AJ18" s="474"/>
      <c r="AK18" s="475"/>
      <c r="AL18" s="127"/>
      <c r="AM18" s="127"/>
      <c r="AN18" s="127"/>
      <c r="AO18" s="128"/>
      <c r="AP18" s="128"/>
      <c r="AQ18" s="128"/>
      <c r="AR18" s="128"/>
      <c r="AS18" s="128"/>
      <c r="AT18" s="128"/>
      <c r="AU18" s="128"/>
      <c r="AV18" s="128"/>
      <c r="AW18" s="128"/>
      <c r="AX18" s="128"/>
      <c r="AY18" s="128"/>
      <c r="AZ18" s="128"/>
      <c r="BA18" s="128"/>
      <c r="BB18" s="128"/>
      <c r="BC18" s="129"/>
      <c r="BD18" s="130"/>
      <c r="BE18" s="56"/>
      <c r="BG18" s="56"/>
      <c r="BH18" s="56"/>
      <c r="BI18" s="56"/>
      <c r="BJ18" s="56"/>
      <c r="BK18" s="56"/>
      <c r="BL18" s="56"/>
      <c r="BM18" s="56"/>
      <c r="BN18" s="56"/>
    </row>
    <row r="19" spans="1:66" ht="17.100000000000001" customHeight="1">
      <c r="A19" s="406"/>
      <c r="B19" s="407"/>
      <c r="C19" s="407"/>
      <c r="D19" s="407"/>
      <c r="E19" s="408"/>
      <c r="F19" s="429"/>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1"/>
      <c r="AI19" s="96"/>
      <c r="AJ19" s="96"/>
      <c r="AK19" s="96"/>
      <c r="AL19" s="96"/>
      <c r="AM19" s="96"/>
      <c r="AN19" s="96"/>
      <c r="AO19" s="96"/>
      <c r="AP19" s="96"/>
      <c r="AQ19" s="96"/>
      <c r="AR19" s="96"/>
      <c r="AS19" s="96"/>
      <c r="AT19" s="96"/>
      <c r="AU19" s="96"/>
      <c r="AV19" s="96"/>
      <c r="AW19" s="96"/>
      <c r="AX19" s="96"/>
      <c r="AY19" s="96"/>
      <c r="AZ19" s="96"/>
      <c r="BA19" s="96"/>
      <c r="BB19" s="96"/>
      <c r="BC19" s="96"/>
      <c r="BD19" s="56"/>
      <c r="BE19" s="56"/>
      <c r="BG19" s="56"/>
      <c r="BH19" s="56"/>
      <c r="BI19" s="56"/>
      <c r="BJ19" s="56"/>
      <c r="BK19" s="56"/>
      <c r="BL19" s="56"/>
      <c r="BM19" s="56"/>
      <c r="BN19" s="56"/>
    </row>
    <row r="20" spans="1:66" ht="17.100000000000001" customHeight="1">
      <c r="A20" s="406" t="s">
        <v>96</v>
      </c>
      <c r="B20" s="407"/>
      <c r="C20" s="407"/>
      <c r="D20" s="407"/>
      <c r="E20" s="408"/>
      <c r="F20" s="409">
        <v>43809</v>
      </c>
      <c r="G20" s="410"/>
      <c r="H20" s="410"/>
      <c r="I20" s="410"/>
      <c r="J20" s="410"/>
      <c r="K20" s="410"/>
      <c r="L20" s="410"/>
      <c r="M20" s="410"/>
      <c r="N20" s="410"/>
      <c r="O20" s="411" t="s">
        <v>23</v>
      </c>
      <c r="P20" s="411"/>
      <c r="Q20" s="412">
        <v>43861</v>
      </c>
      <c r="R20" s="412"/>
      <c r="S20" s="412"/>
      <c r="T20" s="412"/>
      <c r="U20" s="412"/>
      <c r="V20" s="412"/>
      <c r="W20" s="412"/>
      <c r="X20" s="412"/>
      <c r="Y20" s="413"/>
      <c r="Z20" s="414" t="s">
        <v>6</v>
      </c>
      <c r="AA20" s="415"/>
      <c r="AB20" s="415"/>
      <c r="AC20" s="416"/>
      <c r="AD20" s="98"/>
      <c r="AE20" s="417" t="s">
        <v>193</v>
      </c>
      <c r="AF20" s="417"/>
      <c r="AG20" s="417"/>
      <c r="AH20" s="417"/>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9"/>
      <c r="BG20" s="56"/>
      <c r="BH20" s="56"/>
      <c r="BI20" s="56"/>
      <c r="BJ20" s="56"/>
      <c r="BK20" s="56"/>
      <c r="BL20" s="56"/>
      <c r="BM20" s="56"/>
      <c r="BN20" s="56"/>
    </row>
    <row r="21" spans="1:66" ht="17.100000000000001" customHeight="1">
      <c r="A21" s="423" t="s">
        <v>32</v>
      </c>
      <c r="B21" s="424"/>
      <c r="C21" s="424"/>
      <c r="D21" s="424"/>
      <c r="E21" s="425"/>
      <c r="F21" s="99"/>
      <c r="G21" s="17" t="s">
        <v>194</v>
      </c>
      <c r="H21" s="17" t="s">
        <v>41</v>
      </c>
      <c r="I21" s="17"/>
      <c r="J21" s="17"/>
      <c r="K21" s="17"/>
      <c r="L21" s="477"/>
      <c r="M21" s="477"/>
      <c r="N21" s="477"/>
      <c r="O21" s="477"/>
      <c r="P21" s="477"/>
      <c r="Q21" s="477"/>
      <c r="R21" s="477"/>
      <c r="S21" s="477"/>
      <c r="T21" s="477"/>
      <c r="U21" s="477"/>
      <c r="V21" s="477"/>
      <c r="W21" s="477"/>
      <c r="X21" s="477"/>
      <c r="Y21" s="477"/>
      <c r="Z21" s="477"/>
      <c r="AA21" s="477"/>
      <c r="AB21" s="477"/>
      <c r="AC21" s="17" t="s">
        <v>194</v>
      </c>
      <c r="AD21" s="17" t="s">
        <v>9</v>
      </c>
      <c r="AE21" s="17"/>
      <c r="AF21" s="17"/>
      <c r="AG21" s="17"/>
      <c r="AH21" s="17"/>
      <c r="AI21" s="17"/>
      <c r="AJ21" s="17"/>
      <c r="AK21" s="17"/>
      <c r="AL21" s="17"/>
      <c r="AM21" s="17"/>
      <c r="AN21" s="17"/>
      <c r="AO21" s="17"/>
      <c r="AP21" s="17"/>
      <c r="AQ21" s="17"/>
      <c r="AR21" s="17"/>
      <c r="AS21" s="17"/>
      <c r="AT21" s="17" t="s">
        <v>15</v>
      </c>
      <c r="AU21" s="17" t="s">
        <v>30</v>
      </c>
      <c r="AV21" s="17"/>
      <c r="AW21" s="17"/>
      <c r="AX21" s="17"/>
      <c r="AY21" s="17"/>
      <c r="AZ21" s="17"/>
      <c r="BA21" s="17"/>
      <c r="BB21" s="17"/>
      <c r="BC21" s="17"/>
      <c r="BD21" s="18"/>
      <c r="BF21" s="67"/>
      <c r="BG21" s="56"/>
      <c r="BH21" s="56"/>
      <c r="BI21" s="56"/>
      <c r="BJ21" s="56"/>
      <c r="BK21" s="56"/>
      <c r="BL21" s="56"/>
      <c r="BM21" s="56"/>
      <c r="BN21" s="56"/>
    </row>
    <row r="22" spans="1:66" ht="17.100000000000001" customHeight="1">
      <c r="A22" s="406"/>
      <c r="B22" s="407"/>
      <c r="C22" s="407"/>
      <c r="D22" s="407"/>
      <c r="E22" s="408"/>
      <c r="F22" s="100"/>
      <c r="G22" s="67" t="s">
        <v>194</v>
      </c>
      <c r="H22" s="19" t="s">
        <v>29</v>
      </c>
      <c r="I22" s="19"/>
      <c r="J22" s="19"/>
      <c r="K22" s="19"/>
      <c r="L22" s="19"/>
      <c r="M22" s="19"/>
      <c r="N22" s="19"/>
      <c r="O22" s="19"/>
      <c r="P22" s="19"/>
      <c r="Q22" s="19" t="s">
        <v>15</v>
      </c>
      <c r="R22" s="19" t="s">
        <v>31</v>
      </c>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t="s">
        <v>139</v>
      </c>
      <c r="BD22" s="20"/>
      <c r="BF22" s="67"/>
      <c r="BG22" s="56"/>
      <c r="BH22" s="56"/>
      <c r="BI22" s="56"/>
      <c r="BJ22" s="56"/>
      <c r="BK22" s="94"/>
      <c r="BL22" s="56"/>
      <c r="BM22" s="56"/>
      <c r="BN22" s="56"/>
    </row>
    <row r="23" spans="1:66" ht="17.100000000000001" customHeight="1">
      <c r="A23" s="433" t="s">
        <v>97</v>
      </c>
      <c r="B23" s="434"/>
      <c r="C23" s="434"/>
      <c r="D23" s="434"/>
      <c r="E23" s="435"/>
      <c r="F23" s="100"/>
      <c r="G23" s="17" t="s">
        <v>194</v>
      </c>
      <c r="H23" s="21" t="s">
        <v>8</v>
      </c>
      <c r="I23" s="21"/>
      <c r="J23" s="21"/>
      <c r="K23" s="21"/>
      <c r="L23" s="21"/>
      <c r="M23" s="21"/>
      <c r="N23" s="21"/>
      <c r="O23" s="21"/>
      <c r="P23" s="21"/>
      <c r="Q23" s="67" t="s">
        <v>15</v>
      </c>
      <c r="R23" s="19" t="s">
        <v>39</v>
      </c>
      <c r="S23" s="19"/>
      <c r="T23" s="19"/>
      <c r="U23" s="19"/>
      <c r="V23" s="19"/>
      <c r="W23" s="19"/>
      <c r="X23" s="19"/>
      <c r="Y23" s="19"/>
      <c r="Z23" s="19"/>
      <c r="AA23" s="19"/>
      <c r="AB23" s="19"/>
      <c r="AC23" s="19"/>
      <c r="AD23" s="19"/>
      <c r="AE23" s="19"/>
      <c r="AF23" s="19"/>
      <c r="AG23" s="19"/>
      <c r="AH23" s="19"/>
      <c r="AI23" s="19"/>
      <c r="AJ23" s="19"/>
      <c r="AK23" s="17" t="s">
        <v>15</v>
      </c>
      <c r="AL23" s="19" t="s">
        <v>10</v>
      </c>
      <c r="AM23" s="19"/>
      <c r="AN23" s="19"/>
      <c r="AO23" s="19"/>
      <c r="AP23" s="19"/>
      <c r="AQ23" s="19"/>
      <c r="AR23" s="19"/>
      <c r="AS23" s="19"/>
      <c r="AT23" s="19"/>
      <c r="AU23" s="19"/>
      <c r="AV23" s="19"/>
      <c r="AW23" s="19"/>
      <c r="AX23" s="19"/>
      <c r="AY23" s="19"/>
      <c r="AZ23" s="19"/>
      <c r="BA23" s="19"/>
      <c r="BB23" s="19"/>
      <c r="BC23" s="19"/>
      <c r="BD23" s="20"/>
      <c r="BF23" s="67"/>
      <c r="BG23" s="56"/>
      <c r="BH23" s="56"/>
      <c r="BI23" s="56"/>
      <c r="BJ23" s="56"/>
      <c r="BK23" s="56"/>
      <c r="BL23" s="56"/>
      <c r="BM23" s="56"/>
      <c r="BN23" s="56"/>
    </row>
    <row r="24" spans="1:66" ht="17.100000000000001" customHeight="1">
      <c r="A24" s="423" t="s">
        <v>98</v>
      </c>
      <c r="B24" s="424"/>
      <c r="C24" s="424"/>
      <c r="D24" s="424"/>
      <c r="E24" s="425"/>
      <c r="F24" s="480" t="s">
        <v>195</v>
      </c>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2"/>
      <c r="BG24" s="56"/>
      <c r="BH24" s="56"/>
      <c r="BI24" s="56"/>
      <c r="BJ24" s="56"/>
      <c r="BK24" s="94"/>
      <c r="BL24" s="56"/>
      <c r="BM24" s="56"/>
      <c r="BN24" s="56"/>
    </row>
    <row r="25" spans="1:66" ht="17.100000000000001" customHeight="1">
      <c r="A25" s="406"/>
      <c r="B25" s="407"/>
      <c r="C25" s="407"/>
      <c r="D25" s="407"/>
      <c r="E25" s="408"/>
      <c r="F25" s="483"/>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485"/>
      <c r="BG25" s="56"/>
      <c r="BH25" s="56"/>
      <c r="BI25" s="56"/>
      <c r="BJ25" s="56"/>
      <c r="BK25" s="94"/>
      <c r="BL25" s="56"/>
      <c r="BM25" s="56"/>
      <c r="BN25" s="56"/>
    </row>
    <row r="26" spans="1:66" ht="17.100000000000001" customHeight="1">
      <c r="A26" s="423" t="s">
        <v>24</v>
      </c>
      <c r="B26" s="424"/>
      <c r="C26" s="424"/>
      <c r="D26" s="424"/>
      <c r="E26" s="425"/>
      <c r="F26" s="101"/>
      <c r="G26" s="17" t="s">
        <v>4</v>
      </c>
      <c r="H26" s="17"/>
      <c r="I26" s="17"/>
      <c r="J26" s="17"/>
      <c r="K26" s="477" t="s">
        <v>196</v>
      </c>
      <c r="L26" s="477"/>
      <c r="M26" s="477"/>
      <c r="N26" s="477"/>
      <c r="O26" s="477"/>
      <c r="P26" s="477"/>
      <c r="Q26" s="17" t="s">
        <v>5</v>
      </c>
      <c r="R26" s="17"/>
      <c r="S26" s="17"/>
      <c r="T26" s="477" t="s">
        <v>197</v>
      </c>
      <c r="U26" s="477"/>
      <c r="V26" s="477"/>
      <c r="W26" s="476" t="s">
        <v>172</v>
      </c>
      <c r="X26" s="477"/>
      <c r="Y26" s="477"/>
      <c r="Z26" s="477"/>
      <c r="AA26" s="477"/>
      <c r="AB26" s="477"/>
      <c r="AC26" s="486">
        <v>100</v>
      </c>
      <c r="AD26" s="478"/>
      <c r="AE26" s="17" t="s">
        <v>103</v>
      </c>
      <c r="AF26" s="17"/>
      <c r="AG26" s="17"/>
      <c r="AH26" s="17"/>
      <c r="AI26" s="17"/>
      <c r="AJ26" s="17"/>
      <c r="AK26" s="17"/>
      <c r="AL26" s="476" t="s">
        <v>104</v>
      </c>
      <c r="AM26" s="477"/>
      <c r="AN26" s="478"/>
      <c r="AO26" s="478"/>
      <c r="AP26" s="78" t="s">
        <v>105</v>
      </c>
      <c r="AQ26" s="60"/>
      <c r="AR26" s="60"/>
      <c r="AS26" s="60"/>
      <c r="AT26" s="60"/>
      <c r="AU26" s="60"/>
      <c r="AV26" s="60"/>
      <c r="AW26" s="60"/>
      <c r="AX26" s="60"/>
      <c r="AY26" s="77"/>
      <c r="AZ26" s="478"/>
      <c r="BA26" s="478"/>
      <c r="BB26" s="77" t="s">
        <v>173</v>
      </c>
      <c r="BC26" s="77"/>
      <c r="BD26" s="102"/>
      <c r="BF26" s="67"/>
      <c r="BG26" s="56"/>
      <c r="BH26" s="56"/>
      <c r="BI26" s="56"/>
      <c r="BJ26" s="56"/>
      <c r="BK26" s="56"/>
      <c r="BL26" s="56"/>
      <c r="BM26" s="56"/>
      <c r="BN26" s="56"/>
    </row>
    <row r="27" spans="1:66" ht="17.100000000000001" customHeight="1">
      <c r="A27" s="455"/>
      <c r="B27" s="456"/>
      <c r="C27" s="456"/>
      <c r="D27" s="456"/>
      <c r="E27" s="457"/>
      <c r="F27" s="103"/>
      <c r="G27" s="67" t="s">
        <v>37</v>
      </c>
      <c r="H27" s="67"/>
      <c r="I27" s="67"/>
      <c r="J27" s="67" t="s">
        <v>15</v>
      </c>
      <c r="K27" s="67" t="s">
        <v>12</v>
      </c>
      <c r="L27" s="67"/>
      <c r="M27" s="67" t="s">
        <v>194</v>
      </c>
      <c r="N27" s="67" t="s">
        <v>38</v>
      </c>
      <c r="O27" s="67"/>
      <c r="P27" s="67"/>
      <c r="Q27" s="67"/>
      <c r="R27" s="67"/>
      <c r="S27" s="67"/>
      <c r="T27" s="47"/>
      <c r="U27" s="47"/>
      <c r="V27" s="67"/>
      <c r="W27" s="67" t="s">
        <v>7</v>
      </c>
      <c r="X27" s="67"/>
      <c r="Y27" s="67"/>
      <c r="Z27" s="67"/>
      <c r="AA27" s="67"/>
      <c r="AB27" s="67" t="s">
        <v>198</v>
      </c>
      <c r="AD27" s="48"/>
      <c r="AE27" s="48"/>
      <c r="AF27" s="48"/>
      <c r="AH27" s="47"/>
      <c r="AI27" s="49" t="s">
        <v>157</v>
      </c>
      <c r="AJ27" s="47"/>
      <c r="AK27" s="47"/>
      <c r="AM27" s="47"/>
      <c r="AN27" s="47"/>
      <c r="AO27" s="47"/>
      <c r="AP27" s="47"/>
      <c r="AQ27" s="49"/>
      <c r="AR27" s="47"/>
      <c r="AS27" s="47"/>
      <c r="AT27" s="47"/>
      <c r="AU27" s="47"/>
      <c r="AV27" s="47"/>
      <c r="AW27" s="47"/>
      <c r="AX27" s="47"/>
      <c r="AY27" s="47"/>
      <c r="AZ27" s="47"/>
      <c r="BA27" s="47"/>
      <c r="BB27" s="47"/>
      <c r="BC27" s="47"/>
      <c r="BD27" s="32"/>
      <c r="BE27" s="67"/>
    </row>
    <row r="28" spans="1:66" ht="17.100000000000001" customHeight="1">
      <c r="A28" s="406"/>
      <c r="B28" s="407"/>
      <c r="C28" s="407"/>
      <c r="D28" s="407"/>
      <c r="E28" s="408"/>
      <c r="F28" s="104"/>
      <c r="G28" s="51" t="s">
        <v>164</v>
      </c>
      <c r="H28" s="19"/>
      <c r="I28" s="19"/>
      <c r="J28" s="19"/>
      <c r="K28" s="19"/>
      <c r="L28" s="19"/>
      <c r="M28" s="19"/>
      <c r="N28" s="19"/>
      <c r="O28" s="19"/>
      <c r="P28" s="19"/>
      <c r="Q28" s="19"/>
      <c r="R28" s="19"/>
      <c r="S28" s="19"/>
      <c r="T28" s="22"/>
      <c r="U28" s="22"/>
      <c r="V28" s="19"/>
      <c r="W28" s="19"/>
      <c r="X28" s="19"/>
      <c r="Y28" s="19"/>
      <c r="Z28" s="19"/>
      <c r="AA28" s="19"/>
      <c r="AB28" s="19"/>
      <c r="AC28" s="51"/>
      <c r="AD28" s="80"/>
      <c r="AE28" s="80"/>
      <c r="AF28" s="80"/>
      <c r="AG28" s="22"/>
      <c r="AH28" s="50"/>
      <c r="AI28" s="50"/>
      <c r="AJ28" s="22"/>
      <c r="AK28" s="22"/>
      <c r="AL28" s="19"/>
      <c r="AM28" s="22"/>
      <c r="AN28" s="22"/>
      <c r="AO28" s="22"/>
      <c r="AP28" s="22"/>
      <c r="AR28" s="22"/>
      <c r="AS28" s="22"/>
      <c r="AT28" s="22"/>
      <c r="AU28" s="22"/>
      <c r="AV28" s="22"/>
      <c r="AW28" s="22"/>
      <c r="AX28" s="22"/>
      <c r="AY28" s="22"/>
      <c r="AZ28" s="22"/>
      <c r="BA28" s="22"/>
      <c r="BB28" s="22"/>
      <c r="BC28" s="22"/>
      <c r="BD28" s="20"/>
      <c r="BE28" s="67"/>
    </row>
    <row r="29" spans="1:66" ht="17.100000000000001" customHeight="1">
      <c r="A29" s="433" t="s">
        <v>252</v>
      </c>
      <c r="B29" s="434"/>
      <c r="C29" s="434"/>
      <c r="D29" s="434"/>
      <c r="E29" s="435"/>
      <c r="F29" s="104"/>
      <c r="G29" s="17" t="s">
        <v>194</v>
      </c>
      <c r="H29" s="19" t="s">
        <v>42</v>
      </c>
      <c r="I29" s="19"/>
      <c r="J29" s="19"/>
      <c r="K29" s="19"/>
      <c r="L29" s="19"/>
      <c r="M29" s="19" t="s">
        <v>93</v>
      </c>
      <c r="N29" s="19"/>
      <c r="O29" s="19"/>
      <c r="P29" s="19"/>
      <c r="Q29" s="17" t="s">
        <v>15</v>
      </c>
      <c r="R29" s="19" t="s">
        <v>94</v>
      </c>
      <c r="S29" s="19"/>
      <c r="T29" s="23"/>
      <c r="U29" s="17" t="s">
        <v>194</v>
      </c>
      <c r="V29" s="81" t="s">
        <v>95</v>
      </c>
      <c r="W29" s="19"/>
      <c r="X29" s="19"/>
      <c r="Y29" s="19"/>
      <c r="Z29" s="479"/>
      <c r="AA29" s="479"/>
      <c r="AB29" s="479"/>
      <c r="AC29" s="479"/>
      <c r="AD29" s="479"/>
      <c r="AE29" s="479"/>
      <c r="AF29" s="479"/>
      <c r="AG29" s="479"/>
      <c r="AH29" s="479"/>
      <c r="AI29" s="479"/>
      <c r="AJ29" s="479"/>
      <c r="AK29" s="479"/>
      <c r="AL29" s="479"/>
      <c r="AM29" s="479"/>
      <c r="AN29" s="479"/>
      <c r="AP29" s="81"/>
      <c r="AQ29" s="25"/>
      <c r="AR29" s="479"/>
      <c r="AS29" s="487"/>
      <c r="AT29" s="81"/>
      <c r="AU29" s="81"/>
      <c r="AV29" s="81"/>
      <c r="AW29" s="23"/>
      <c r="AX29" s="23"/>
      <c r="AY29" s="23"/>
      <c r="AZ29" s="23"/>
      <c r="BA29" s="23"/>
      <c r="BB29" s="23"/>
      <c r="BC29" s="23"/>
      <c r="BD29" s="24"/>
      <c r="BE29" s="67"/>
    </row>
    <row r="30" spans="1:66" ht="17.100000000000001" customHeight="1">
      <c r="A30" s="433" t="s">
        <v>11</v>
      </c>
      <c r="B30" s="434"/>
      <c r="C30" s="434"/>
      <c r="D30" s="434"/>
      <c r="E30" s="435"/>
      <c r="F30" s="105"/>
      <c r="G30" s="17" t="s">
        <v>15</v>
      </c>
      <c r="H30" s="25" t="s">
        <v>12</v>
      </c>
      <c r="I30" s="25"/>
      <c r="J30" s="17" t="s">
        <v>194</v>
      </c>
      <c r="K30" s="25" t="s">
        <v>14</v>
      </c>
      <c r="L30" s="25"/>
      <c r="M30" s="25" t="s">
        <v>34</v>
      </c>
      <c r="N30" s="25"/>
      <c r="O30" s="25"/>
      <c r="P30" s="25"/>
      <c r="Q30" s="25"/>
      <c r="R30" s="25"/>
      <c r="S30" s="45" t="s">
        <v>121</v>
      </c>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4"/>
      <c r="BE30" s="67"/>
    </row>
    <row r="31" spans="1:66" ht="17.100000000000001" customHeight="1">
      <c r="A31" s="423" t="s">
        <v>99</v>
      </c>
      <c r="B31" s="424"/>
      <c r="C31" s="424"/>
      <c r="D31" s="424"/>
      <c r="E31" s="425"/>
      <c r="F31" s="106"/>
      <c r="G31" s="17" t="s">
        <v>15</v>
      </c>
      <c r="H31" s="17" t="s">
        <v>12</v>
      </c>
      <c r="I31" s="17"/>
      <c r="J31" s="17" t="s">
        <v>194</v>
      </c>
      <c r="K31" s="17" t="s">
        <v>14</v>
      </c>
      <c r="L31" s="17"/>
      <c r="M31" s="17" t="s">
        <v>35</v>
      </c>
      <c r="N31" s="17"/>
      <c r="O31" s="17"/>
      <c r="P31" s="17"/>
      <c r="Q31" s="17"/>
      <c r="R31" s="17"/>
      <c r="S31" s="78" t="s">
        <v>106</v>
      </c>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8"/>
      <c r="BE31" s="67"/>
    </row>
    <row r="32" spans="1:66" ht="17.100000000000001" customHeight="1">
      <c r="A32" s="406"/>
      <c r="B32" s="407"/>
      <c r="C32" s="407"/>
      <c r="D32" s="407"/>
      <c r="E32" s="408"/>
      <c r="F32" s="82"/>
      <c r="G32" s="19" t="s">
        <v>33</v>
      </c>
      <c r="H32" s="19"/>
      <c r="I32" s="19"/>
      <c r="J32" s="19"/>
      <c r="K32" s="19"/>
      <c r="L32" s="19"/>
      <c r="M32" s="19" t="s">
        <v>194</v>
      </c>
      <c r="N32" s="19" t="s">
        <v>12</v>
      </c>
      <c r="O32" s="19"/>
      <c r="P32" s="19" t="s">
        <v>15</v>
      </c>
      <c r="Q32" s="19" t="s">
        <v>14</v>
      </c>
      <c r="R32" s="19"/>
      <c r="S32" s="19" t="s">
        <v>36</v>
      </c>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20"/>
      <c r="BE32" s="67"/>
    </row>
    <row r="33" spans="1:57" ht="17.100000000000001" customHeight="1">
      <c r="A33" s="488" t="s">
        <v>40</v>
      </c>
      <c r="B33" s="489"/>
      <c r="C33" s="489"/>
      <c r="D33" s="489"/>
      <c r="E33" s="490"/>
      <c r="F33" s="107"/>
      <c r="G33" s="26" t="s">
        <v>43</v>
      </c>
      <c r="H33" s="26"/>
      <c r="I33" s="26"/>
      <c r="J33" s="26"/>
      <c r="K33" s="17" t="s">
        <v>15</v>
      </c>
      <c r="L33" s="26" t="s">
        <v>12</v>
      </c>
      <c r="M33" s="26"/>
      <c r="N33" s="17" t="s">
        <v>194</v>
      </c>
      <c r="O33" s="494" t="s">
        <v>272</v>
      </c>
      <c r="P33" s="495"/>
      <c r="Q33" s="495"/>
      <c r="R33" s="495"/>
      <c r="S33" s="495"/>
      <c r="T33" s="495"/>
      <c r="U33" s="495"/>
      <c r="V33" s="495"/>
      <c r="W33" s="26"/>
      <c r="X33" s="26"/>
      <c r="Y33" s="26"/>
      <c r="Z33" s="26"/>
      <c r="AA33" s="26"/>
      <c r="AB33" s="26"/>
      <c r="AC33" s="26"/>
      <c r="AD33" s="26"/>
      <c r="AE33" s="27"/>
      <c r="AF33" s="26" t="s">
        <v>44</v>
      </c>
      <c r="AG33" s="26"/>
      <c r="AH33" s="26"/>
      <c r="AI33" s="26"/>
      <c r="AJ33" s="17" t="s">
        <v>194</v>
      </c>
      <c r="AK33" s="26" t="s">
        <v>12</v>
      </c>
      <c r="AL33" s="26"/>
      <c r="AM33" s="26" t="s">
        <v>15</v>
      </c>
      <c r="AN33" s="26" t="s">
        <v>45</v>
      </c>
      <c r="AO33" s="26"/>
      <c r="AP33" s="26"/>
      <c r="AQ33" s="26"/>
      <c r="AR33" s="26"/>
      <c r="AS33" s="26"/>
      <c r="AT33" s="26"/>
      <c r="AU33" s="26"/>
      <c r="AV33" s="26"/>
      <c r="AW33" s="26"/>
      <c r="AX33" s="26"/>
      <c r="AY33" s="26"/>
      <c r="AZ33" s="26"/>
      <c r="BA33" s="26"/>
      <c r="BB33" s="26"/>
      <c r="BC33" s="26"/>
      <c r="BD33" s="28"/>
      <c r="BE33" s="67"/>
    </row>
    <row r="34" spans="1:57" ht="17.100000000000001" customHeight="1">
      <c r="A34" s="491"/>
      <c r="B34" s="492"/>
      <c r="C34" s="492"/>
      <c r="D34" s="492"/>
      <c r="E34" s="493"/>
      <c r="F34" s="108"/>
      <c r="G34" s="68" t="s">
        <v>46</v>
      </c>
      <c r="H34" s="68"/>
      <c r="I34" s="68"/>
      <c r="J34" s="68"/>
      <c r="K34" s="68" t="s">
        <v>194</v>
      </c>
      <c r="L34" s="68" t="s">
        <v>12</v>
      </c>
      <c r="M34" s="68"/>
      <c r="N34" s="68" t="s">
        <v>15</v>
      </c>
      <c r="O34" s="68" t="s">
        <v>13</v>
      </c>
      <c r="P34" s="68"/>
      <c r="Q34" s="68"/>
      <c r="R34" s="68"/>
      <c r="S34" s="68"/>
      <c r="T34" s="68"/>
      <c r="U34" s="68"/>
      <c r="V34" s="68"/>
      <c r="W34" s="68"/>
      <c r="X34" s="68"/>
      <c r="Y34" s="68"/>
      <c r="Z34" s="68"/>
      <c r="AA34" s="68"/>
      <c r="AB34" s="68"/>
      <c r="AC34" s="68"/>
      <c r="AD34" s="68"/>
      <c r="AE34" s="29"/>
      <c r="AF34" s="68" t="s">
        <v>47</v>
      </c>
      <c r="AG34" s="68"/>
      <c r="AH34" s="68"/>
      <c r="AI34" s="68"/>
      <c r="AJ34" s="68" t="s">
        <v>194</v>
      </c>
      <c r="AK34" s="68" t="s">
        <v>12</v>
      </c>
      <c r="AL34" s="68"/>
      <c r="AM34" s="68" t="s">
        <v>15</v>
      </c>
      <c r="AN34" s="68" t="s">
        <v>13</v>
      </c>
      <c r="AO34" s="68"/>
      <c r="AP34" s="68"/>
      <c r="AQ34" s="68"/>
      <c r="AR34" s="68"/>
      <c r="AS34" s="68"/>
      <c r="AT34" s="68"/>
      <c r="AU34" s="68"/>
      <c r="AV34" s="68"/>
      <c r="AW34" s="68"/>
      <c r="AX34" s="68"/>
      <c r="AY34" s="68"/>
      <c r="AZ34" s="68"/>
      <c r="BA34" s="68"/>
      <c r="BB34" s="68"/>
      <c r="BC34" s="68"/>
      <c r="BD34" s="30"/>
      <c r="BE34" s="67"/>
    </row>
    <row r="35" spans="1:57" ht="17.100000000000001" customHeight="1">
      <c r="A35" s="491"/>
      <c r="B35" s="492"/>
      <c r="C35" s="492"/>
      <c r="D35" s="492"/>
      <c r="E35" s="493"/>
      <c r="F35" s="108"/>
      <c r="G35" s="68" t="s">
        <v>48</v>
      </c>
      <c r="H35" s="68"/>
      <c r="I35" s="68"/>
      <c r="J35" s="68"/>
      <c r="K35" s="68" t="s">
        <v>15</v>
      </c>
      <c r="L35" s="68" t="s">
        <v>12</v>
      </c>
      <c r="M35" s="68"/>
      <c r="N35" s="68" t="s">
        <v>194</v>
      </c>
      <c r="O35" s="68" t="s">
        <v>14</v>
      </c>
      <c r="P35" s="68"/>
      <c r="Q35" s="68"/>
      <c r="R35" s="31"/>
      <c r="S35" s="68" t="s">
        <v>51</v>
      </c>
      <c r="T35" s="68"/>
      <c r="U35" s="68"/>
      <c r="V35" s="68"/>
      <c r="W35" s="68" t="s">
        <v>15</v>
      </c>
      <c r="X35" s="68" t="s">
        <v>12</v>
      </c>
      <c r="Y35" s="68"/>
      <c r="Z35" s="68" t="s">
        <v>194</v>
      </c>
      <c r="AA35" s="68" t="s">
        <v>14</v>
      </c>
      <c r="AB35" s="68"/>
      <c r="AC35" s="68"/>
      <c r="AD35" s="68"/>
      <c r="AE35" s="29"/>
      <c r="AF35" s="68" t="s">
        <v>50</v>
      </c>
      <c r="AG35" s="68"/>
      <c r="AH35" s="68"/>
      <c r="AI35" s="68"/>
      <c r="AJ35" s="68" t="s">
        <v>194</v>
      </c>
      <c r="AK35" s="68" t="s">
        <v>12</v>
      </c>
      <c r="AL35" s="68"/>
      <c r="AM35" s="68" t="s">
        <v>15</v>
      </c>
      <c r="AN35" s="68" t="s">
        <v>49</v>
      </c>
      <c r="AO35" s="68"/>
      <c r="AP35" s="68"/>
      <c r="AQ35" s="68"/>
      <c r="AR35" s="68"/>
      <c r="AS35" s="68"/>
      <c r="AT35" s="68"/>
      <c r="AU35" s="68"/>
      <c r="AV35" s="68"/>
      <c r="AW35" s="68"/>
      <c r="AX35" s="68"/>
      <c r="AY35" s="68"/>
      <c r="AZ35" s="68"/>
      <c r="BA35" s="68"/>
      <c r="BB35" s="68"/>
      <c r="BC35" s="68"/>
      <c r="BD35" s="30"/>
      <c r="BE35" s="67"/>
    </row>
    <row r="36" spans="1:57" ht="17.100000000000001" customHeight="1">
      <c r="A36" s="491"/>
      <c r="B36" s="492"/>
      <c r="C36" s="492"/>
      <c r="D36" s="492"/>
      <c r="E36" s="493"/>
      <c r="F36" s="108"/>
      <c r="G36" s="68" t="s">
        <v>52</v>
      </c>
      <c r="H36" s="68"/>
      <c r="I36" s="68"/>
      <c r="J36" s="68"/>
      <c r="K36" s="68" t="s">
        <v>194</v>
      </c>
      <c r="L36" s="68" t="s">
        <v>53</v>
      </c>
      <c r="M36" s="68"/>
      <c r="N36" s="68"/>
      <c r="O36" s="68" t="s">
        <v>15</v>
      </c>
      <c r="P36" s="68" t="s">
        <v>54</v>
      </c>
      <c r="Q36" s="68"/>
      <c r="R36" s="68"/>
      <c r="S36" s="68" t="s">
        <v>15</v>
      </c>
      <c r="T36" s="68" t="s">
        <v>55</v>
      </c>
      <c r="U36" s="68"/>
      <c r="V36" s="68"/>
      <c r="W36" s="68" t="s">
        <v>15</v>
      </c>
      <c r="X36" s="68" t="s">
        <v>56</v>
      </c>
      <c r="Y36" s="68"/>
      <c r="Z36" s="68"/>
      <c r="AA36" s="68" t="s">
        <v>194</v>
      </c>
      <c r="AB36" s="496" t="s">
        <v>273</v>
      </c>
      <c r="AC36" s="497"/>
      <c r="AD36" s="497"/>
      <c r="AE36" s="497"/>
      <c r="AF36" s="497"/>
      <c r="AG36" s="497"/>
      <c r="AH36" s="497"/>
      <c r="AI36" s="497"/>
      <c r="AJ36" s="497"/>
      <c r="AK36" s="497"/>
      <c r="AL36" s="497"/>
      <c r="AM36" s="497"/>
      <c r="AN36" s="68" t="s">
        <v>15</v>
      </c>
      <c r="AO36" s="496" t="s">
        <v>107</v>
      </c>
      <c r="AP36" s="497"/>
      <c r="AQ36" s="497"/>
      <c r="AR36" s="497"/>
      <c r="AS36" s="497" t="s">
        <v>109</v>
      </c>
      <c r="AT36" s="497"/>
      <c r="AU36" s="497"/>
      <c r="AV36" s="497"/>
      <c r="AW36" s="497"/>
      <c r="AX36" s="497"/>
      <c r="AY36" s="497"/>
      <c r="AZ36" s="497"/>
      <c r="BA36" s="68"/>
      <c r="BB36" s="68"/>
      <c r="BC36" s="68"/>
      <c r="BD36" s="30"/>
      <c r="BE36" s="67"/>
    </row>
    <row r="37" spans="1:57" ht="17.100000000000001" customHeight="1">
      <c r="A37" s="491"/>
      <c r="B37" s="492"/>
      <c r="C37" s="492"/>
      <c r="D37" s="492"/>
      <c r="E37" s="493"/>
      <c r="F37" s="108"/>
      <c r="G37" s="68" t="s">
        <v>57</v>
      </c>
      <c r="H37" s="68"/>
      <c r="I37" s="68"/>
      <c r="J37" s="68"/>
      <c r="K37" s="68" t="s">
        <v>15</v>
      </c>
      <c r="L37" s="68" t="s">
        <v>12</v>
      </c>
      <c r="M37" s="68"/>
      <c r="N37" s="68"/>
      <c r="O37" s="68" t="s">
        <v>15</v>
      </c>
      <c r="P37" s="68" t="s">
        <v>58</v>
      </c>
      <c r="Q37" s="68"/>
      <c r="R37" s="68"/>
      <c r="S37" s="68"/>
      <c r="T37" s="68"/>
      <c r="U37" s="68"/>
      <c r="V37" s="68"/>
      <c r="W37" s="68" t="s">
        <v>194</v>
      </c>
      <c r="X37" s="496" t="s">
        <v>274</v>
      </c>
      <c r="Y37" s="497"/>
      <c r="Z37" s="497"/>
      <c r="AA37" s="497"/>
      <c r="AB37" s="497"/>
      <c r="AC37" s="497"/>
      <c r="AD37" s="497"/>
      <c r="AE37" s="497"/>
      <c r="AF37" s="497"/>
      <c r="AG37" s="497"/>
      <c r="AH37" s="497"/>
      <c r="AI37" s="68"/>
      <c r="AJ37" s="68" t="s">
        <v>15</v>
      </c>
      <c r="AK37" s="68" t="s">
        <v>59</v>
      </c>
      <c r="AL37" s="68"/>
      <c r="AM37" s="68"/>
      <c r="AN37" s="68"/>
      <c r="AO37" s="68"/>
      <c r="AP37" s="68" t="s">
        <v>0</v>
      </c>
      <c r="AQ37" s="68" t="s">
        <v>253</v>
      </c>
      <c r="AR37" s="68"/>
      <c r="AS37" s="68"/>
      <c r="AT37" s="68"/>
      <c r="AU37" s="68"/>
      <c r="AV37" s="68" t="s">
        <v>15</v>
      </c>
      <c r="AW37" s="68" t="s">
        <v>60</v>
      </c>
      <c r="AX37" s="68"/>
      <c r="AY37" s="68"/>
      <c r="AZ37" s="68"/>
      <c r="BA37" s="68"/>
      <c r="BB37" s="68"/>
      <c r="BC37" s="68"/>
      <c r="BD37" s="30"/>
      <c r="BE37" s="67"/>
    </row>
    <row r="38" spans="1:57" ht="17.100000000000001" customHeight="1">
      <c r="A38" s="491"/>
      <c r="B38" s="492"/>
      <c r="C38" s="492"/>
      <c r="D38" s="492"/>
      <c r="E38" s="493"/>
      <c r="F38" s="108"/>
      <c r="G38" s="68" t="s">
        <v>61</v>
      </c>
      <c r="H38" s="68"/>
      <c r="I38" s="68"/>
      <c r="J38" s="68"/>
      <c r="K38" s="68" t="s">
        <v>15</v>
      </c>
      <c r="L38" s="68" t="s">
        <v>12</v>
      </c>
      <c r="M38" s="68"/>
      <c r="N38" s="68"/>
      <c r="O38" s="68" t="s">
        <v>194</v>
      </c>
      <c r="P38" s="73" t="s">
        <v>113</v>
      </c>
      <c r="Q38" s="68"/>
      <c r="R38" s="498" t="s">
        <v>114</v>
      </c>
      <c r="S38" s="499"/>
      <c r="T38" s="499"/>
      <c r="U38" s="499"/>
      <c r="V38" s="499" t="s">
        <v>275</v>
      </c>
      <c r="W38" s="499"/>
      <c r="X38" s="499"/>
      <c r="Y38" s="68" t="s">
        <v>254</v>
      </c>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30"/>
      <c r="BE38" s="67"/>
    </row>
    <row r="39" spans="1:57" ht="17.100000000000001" customHeight="1">
      <c r="A39" s="467"/>
      <c r="B39" s="468"/>
      <c r="C39" s="468"/>
      <c r="D39" s="468"/>
      <c r="E39" s="469"/>
      <c r="F39" s="71"/>
      <c r="G39" s="67" t="s">
        <v>62</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32"/>
      <c r="BE39" s="67"/>
    </row>
    <row r="40" spans="1:57" ht="17.100000000000001" customHeight="1">
      <c r="A40" s="488" t="s">
        <v>63</v>
      </c>
      <c r="B40" s="489"/>
      <c r="C40" s="489"/>
      <c r="D40" s="489"/>
      <c r="E40" s="490"/>
      <c r="F40" s="107"/>
      <c r="G40" s="506" t="s">
        <v>64</v>
      </c>
      <c r="H40" s="506"/>
      <c r="I40" s="506"/>
      <c r="J40" s="506"/>
      <c r="K40" s="506"/>
      <c r="L40" s="506"/>
      <c r="M40" s="26" t="s">
        <v>159</v>
      </c>
      <c r="N40" s="26" t="s">
        <v>15</v>
      </c>
      <c r="O40" s="26" t="s">
        <v>12</v>
      </c>
      <c r="P40" s="26"/>
      <c r="Q40" s="26" t="s">
        <v>194</v>
      </c>
      <c r="R40" s="26" t="s">
        <v>14</v>
      </c>
      <c r="S40" s="78" t="s">
        <v>255</v>
      </c>
      <c r="T40" s="17" t="s">
        <v>194</v>
      </c>
      <c r="U40" s="78" t="s">
        <v>256</v>
      </c>
      <c r="V40" s="77"/>
      <c r="W40" s="77"/>
      <c r="X40" s="77"/>
      <c r="Y40" s="507" t="s">
        <v>199</v>
      </c>
      <c r="Z40" s="507"/>
      <c r="AA40" s="507"/>
      <c r="AB40" s="507"/>
      <c r="AC40" s="507"/>
      <c r="AD40" s="507"/>
      <c r="AE40" s="507"/>
      <c r="AF40" s="507"/>
      <c r="AG40" s="507"/>
      <c r="AH40" s="507"/>
      <c r="AI40" s="507"/>
      <c r="AJ40" s="26"/>
      <c r="AK40" s="17" t="s">
        <v>194</v>
      </c>
      <c r="AL40" s="72" t="s">
        <v>115</v>
      </c>
      <c r="AM40" s="72"/>
      <c r="AN40" s="72"/>
      <c r="AO40" s="72"/>
      <c r="AP40" s="72"/>
      <c r="AQ40" s="26"/>
      <c r="AR40" s="26"/>
      <c r="AS40" s="26"/>
      <c r="AT40" s="26"/>
      <c r="AU40" s="26"/>
      <c r="AV40" s="26"/>
      <c r="AW40" s="26"/>
      <c r="AX40" s="26"/>
      <c r="AY40" s="26"/>
      <c r="AZ40" s="26"/>
      <c r="BA40" s="26"/>
      <c r="BB40" s="26"/>
      <c r="BC40" s="26"/>
      <c r="BD40" s="28"/>
      <c r="BE40" s="67"/>
    </row>
    <row r="41" spans="1:57" ht="17.100000000000001" customHeight="1">
      <c r="A41" s="491"/>
      <c r="B41" s="492"/>
      <c r="C41" s="492"/>
      <c r="D41" s="492"/>
      <c r="E41" s="493"/>
      <c r="F41" s="108"/>
      <c r="G41" s="499" t="s">
        <v>66</v>
      </c>
      <c r="H41" s="499"/>
      <c r="I41" s="499"/>
      <c r="J41" s="499"/>
      <c r="K41" s="499"/>
      <c r="L41" s="499"/>
      <c r="M41" s="68" t="s">
        <v>159</v>
      </c>
      <c r="N41" s="68" t="s">
        <v>15</v>
      </c>
      <c r="O41" s="68" t="s">
        <v>12</v>
      </c>
      <c r="P41" s="68"/>
      <c r="Q41" s="68" t="s">
        <v>194</v>
      </c>
      <c r="R41" s="68" t="s">
        <v>14</v>
      </c>
      <c r="S41" s="73" t="s">
        <v>255</v>
      </c>
      <c r="T41" s="68" t="s">
        <v>194</v>
      </c>
      <c r="U41" s="73" t="s">
        <v>256</v>
      </c>
      <c r="V41" s="74"/>
      <c r="W41" s="74"/>
      <c r="X41" s="74"/>
      <c r="Y41" s="499" t="s">
        <v>200</v>
      </c>
      <c r="Z41" s="499"/>
      <c r="AA41" s="499"/>
      <c r="AB41" s="499"/>
      <c r="AC41" s="499"/>
      <c r="AD41" s="499"/>
      <c r="AE41" s="499"/>
      <c r="AF41" s="499"/>
      <c r="AG41" s="499"/>
      <c r="AH41" s="499"/>
      <c r="AI41" s="499"/>
      <c r="AJ41" s="68"/>
      <c r="AK41" s="68" t="s">
        <v>194</v>
      </c>
      <c r="AL41" s="74" t="s">
        <v>115</v>
      </c>
      <c r="AM41" s="74"/>
      <c r="AN41" s="74"/>
      <c r="AO41" s="74"/>
      <c r="AP41" s="74"/>
      <c r="AQ41" s="68"/>
      <c r="AR41" s="68"/>
      <c r="AS41" s="68"/>
      <c r="AT41" s="68"/>
      <c r="AU41" s="68"/>
      <c r="AV41" s="68"/>
      <c r="AW41" s="68"/>
      <c r="AX41" s="68"/>
      <c r="AY41" s="68"/>
      <c r="AZ41" s="68"/>
      <c r="BA41" s="68"/>
      <c r="BB41" s="68"/>
      <c r="BC41" s="68"/>
      <c r="BD41" s="30"/>
      <c r="BE41" s="67"/>
    </row>
    <row r="42" spans="1:57" ht="17.100000000000001" customHeight="1">
      <c r="A42" s="491"/>
      <c r="B42" s="492"/>
      <c r="C42" s="492"/>
      <c r="D42" s="492"/>
      <c r="E42" s="493"/>
      <c r="F42" s="108"/>
      <c r="G42" s="499" t="s">
        <v>65</v>
      </c>
      <c r="H42" s="499"/>
      <c r="I42" s="499"/>
      <c r="J42" s="499"/>
      <c r="K42" s="499"/>
      <c r="L42" s="499"/>
      <c r="M42" s="68" t="s">
        <v>159</v>
      </c>
      <c r="N42" s="68" t="s">
        <v>15</v>
      </c>
      <c r="O42" s="68" t="s">
        <v>12</v>
      </c>
      <c r="P42" s="68"/>
      <c r="Q42" s="68" t="s">
        <v>194</v>
      </c>
      <c r="R42" s="68" t="s">
        <v>14</v>
      </c>
      <c r="S42" s="73" t="s">
        <v>255</v>
      </c>
      <c r="T42" s="68" t="s">
        <v>194</v>
      </c>
      <c r="U42" s="73" t="s">
        <v>256</v>
      </c>
      <c r="V42" s="74"/>
      <c r="W42" s="74"/>
      <c r="X42" s="74"/>
      <c r="Y42" s="508" t="s">
        <v>199</v>
      </c>
      <c r="Z42" s="508"/>
      <c r="AA42" s="508"/>
      <c r="AB42" s="508"/>
      <c r="AC42" s="508"/>
      <c r="AD42" s="508"/>
      <c r="AE42" s="508"/>
      <c r="AF42" s="508"/>
      <c r="AG42" s="508"/>
      <c r="AH42" s="508"/>
      <c r="AI42" s="508"/>
      <c r="AJ42" s="68"/>
      <c r="AK42" s="68" t="s">
        <v>194</v>
      </c>
      <c r="AL42" s="74" t="s">
        <v>115</v>
      </c>
      <c r="AM42" s="74"/>
      <c r="AN42" s="74"/>
      <c r="AO42" s="74"/>
      <c r="AP42" s="74"/>
      <c r="AQ42" s="68"/>
      <c r="AR42" s="68"/>
      <c r="AS42" s="68"/>
      <c r="AT42" s="68"/>
      <c r="AU42" s="68"/>
      <c r="AV42" s="68"/>
      <c r="AW42" s="68"/>
      <c r="AX42" s="68"/>
      <c r="AY42" s="68"/>
      <c r="AZ42" s="68"/>
      <c r="BA42" s="68"/>
      <c r="BB42" s="68"/>
      <c r="BC42" s="68"/>
      <c r="BD42" s="30"/>
      <c r="BE42" s="67"/>
    </row>
    <row r="43" spans="1:57" ht="17.100000000000001" customHeight="1">
      <c r="A43" s="491"/>
      <c r="B43" s="492"/>
      <c r="C43" s="492"/>
      <c r="D43" s="492"/>
      <c r="E43" s="493"/>
      <c r="F43" s="109"/>
      <c r="G43" s="499" t="s">
        <v>67</v>
      </c>
      <c r="H43" s="499"/>
      <c r="I43" s="499"/>
      <c r="J43" s="499"/>
      <c r="K43" s="499"/>
      <c r="L43" s="499"/>
      <c r="M43" s="33" t="s">
        <v>159</v>
      </c>
      <c r="N43" s="33" t="s">
        <v>194</v>
      </c>
      <c r="O43" s="33" t="s">
        <v>13</v>
      </c>
      <c r="P43" s="33"/>
      <c r="Q43" s="33"/>
      <c r="R43" s="33"/>
      <c r="S43" s="33"/>
      <c r="T43" s="33"/>
      <c r="U43" s="33"/>
      <c r="V43" s="33"/>
      <c r="W43" s="33"/>
      <c r="X43" s="33"/>
      <c r="Y43" s="33"/>
      <c r="Z43" s="33"/>
      <c r="AA43" s="33"/>
      <c r="AB43" s="33"/>
      <c r="AC43" s="33"/>
      <c r="AD43" s="33"/>
      <c r="AE43" s="33"/>
      <c r="AF43" s="31"/>
      <c r="AG43" s="509" t="s">
        <v>68</v>
      </c>
      <c r="AH43" s="509"/>
      <c r="AI43" s="509"/>
      <c r="AJ43" s="509"/>
      <c r="AK43" s="509"/>
      <c r="AL43" s="33" t="s">
        <v>159</v>
      </c>
      <c r="AM43" s="33" t="s">
        <v>194</v>
      </c>
      <c r="AN43" s="33" t="s">
        <v>42</v>
      </c>
      <c r="AO43" s="33"/>
      <c r="AP43" s="33"/>
      <c r="AQ43" s="33"/>
      <c r="AR43" s="33"/>
      <c r="AS43" s="33" t="s">
        <v>15</v>
      </c>
      <c r="AT43" s="33" t="s">
        <v>69</v>
      </c>
      <c r="AU43" s="33"/>
      <c r="AV43" s="33"/>
      <c r="AW43" s="33"/>
      <c r="AX43" s="33"/>
      <c r="AY43" s="33"/>
      <c r="AZ43" s="33"/>
      <c r="BA43" s="33"/>
      <c r="BB43" s="33"/>
      <c r="BC43" s="33"/>
      <c r="BD43" s="34"/>
      <c r="BE43" s="67"/>
    </row>
    <row r="44" spans="1:57" ht="17.100000000000001" customHeight="1">
      <c r="A44" s="467"/>
      <c r="B44" s="468"/>
      <c r="C44" s="468"/>
      <c r="D44" s="468"/>
      <c r="E44" s="469"/>
      <c r="F44" s="82"/>
      <c r="G44" s="510" t="s">
        <v>70</v>
      </c>
      <c r="H44" s="510"/>
      <c r="I44" s="510"/>
      <c r="J44" s="510"/>
      <c r="K44" s="510"/>
      <c r="L44" s="510"/>
      <c r="M44" s="19" t="s">
        <v>159</v>
      </c>
      <c r="N44" s="19" t="s">
        <v>15</v>
      </c>
      <c r="O44" s="19" t="s">
        <v>12</v>
      </c>
      <c r="P44" s="19"/>
      <c r="Q44" s="19" t="s">
        <v>194</v>
      </c>
      <c r="R44" s="19" t="s">
        <v>13</v>
      </c>
      <c r="S44" s="19"/>
      <c r="T44" s="19"/>
      <c r="U44" s="19"/>
      <c r="V44" s="19"/>
      <c r="W44" s="19"/>
      <c r="X44" s="19"/>
      <c r="Y44" s="19"/>
      <c r="Z44" s="19"/>
      <c r="AA44" s="19"/>
      <c r="AB44" s="19"/>
      <c r="AC44" s="19"/>
      <c r="AD44" s="19"/>
      <c r="AE44" s="19"/>
      <c r="AF44" s="35"/>
      <c r="AG44" s="541" t="s">
        <v>71</v>
      </c>
      <c r="AH44" s="541"/>
      <c r="AI44" s="541"/>
      <c r="AJ44" s="541"/>
      <c r="AK44" s="541"/>
      <c r="AL44" s="19" t="s">
        <v>159</v>
      </c>
      <c r="AM44" s="19" t="s">
        <v>194</v>
      </c>
      <c r="AN44" s="19" t="s">
        <v>12</v>
      </c>
      <c r="AO44" s="19"/>
      <c r="AP44" s="19" t="s">
        <v>15</v>
      </c>
      <c r="AQ44" s="19" t="s">
        <v>13</v>
      </c>
      <c r="AR44" s="19"/>
      <c r="AS44" s="19"/>
      <c r="AT44" s="19"/>
      <c r="AU44" s="19"/>
      <c r="AV44" s="19"/>
      <c r="AW44" s="19"/>
      <c r="AX44" s="19"/>
      <c r="AY44" s="19"/>
      <c r="AZ44" s="19"/>
      <c r="BA44" s="19"/>
      <c r="BB44" s="19"/>
      <c r="BC44" s="19"/>
      <c r="BD44" s="20"/>
      <c r="BE44" s="67"/>
    </row>
    <row r="45" spans="1:57" ht="17.100000000000001" customHeight="1">
      <c r="A45" s="433" t="s">
        <v>72</v>
      </c>
      <c r="B45" s="434"/>
      <c r="C45" s="434"/>
      <c r="D45" s="434"/>
      <c r="E45" s="435"/>
      <c r="F45" s="110"/>
      <c r="G45" s="36" t="s">
        <v>194</v>
      </c>
      <c r="H45" s="36" t="s">
        <v>12</v>
      </c>
      <c r="I45" s="36"/>
      <c r="J45" s="36"/>
      <c r="K45" s="36"/>
      <c r="L45" s="36"/>
      <c r="M45" s="36" t="s">
        <v>0</v>
      </c>
      <c r="N45" s="36" t="s">
        <v>13</v>
      </c>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7"/>
      <c r="BE45" s="67"/>
    </row>
    <row r="46" spans="1:57" ht="30" customHeight="1">
      <c r="A46" s="433" t="s">
        <v>73</v>
      </c>
      <c r="B46" s="434"/>
      <c r="C46" s="434"/>
      <c r="D46" s="434"/>
      <c r="E46" s="435"/>
      <c r="F46" s="110"/>
      <c r="G46" s="36" t="s">
        <v>74</v>
      </c>
      <c r="H46" s="36"/>
      <c r="I46" s="36"/>
      <c r="J46" s="500" t="s">
        <v>276</v>
      </c>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501"/>
      <c r="BB46" s="501"/>
      <c r="BC46" s="501"/>
      <c r="BD46" s="502"/>
      <c r="BE46" s="67"/>
    </row>
    <row r="47" spans="1:57" ht="15" customHeight="1">
      <c r="A47" s="503" t="s">
        <v>257</v>
      </c>
      <c r="B47" s="424"/>
      <c r="C47" s="424"/>
      <c r="D47" s="424"/>
      <c r="E47" s="425"/>
      <c r="F47" s="111"/>
      <c r="G47" s="505" t="s">
        <v>201</v>
      </c>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9"/>
      <c r="BE47" s="67"/>
    </row>
    <row r="48" spans="1:57" ht="15" customHeight="1">
      <c r="A48" s="504"/>
      <c r="B48" s="456"/>
      <c r="C48" s="456"/>
      <c r="D48" s="456"/>
      <c r="E48" s="457"/>
      <c r="F48" s="75"/>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112"/>
      <c r="BE48" s="67"/>
    </row>
    <row r="49" spans="1:61" ht="15" customHeight="1">
      <c r="A49" s="455"/>
      <c r="B49" s="456"/>
      <c r="C49" s="456"/>
      <c r="D49" s="456"/>
      <c r="E49" s="457"/>
      <c r="F49" s="75"/>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112"/>
      <c r="BE49" s="67"/>
    </row>
    <row r="50" spans="1:61" ht="15" customHeight="1">
      <c r="A50" s="406"/>
      <c r="B50" s="407"/>
      <c r="C50" s="407"/>
      <c r="D50" s="407"/>
      <c r="E50" s="408"/>
      <c r="F50" s="113"/>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114"/>
      <c r="BE50" s="67"/>
    </row>
    <row r="51" spans="1:61" ht="17.100000000000001" customHeight="1">
      <c r="A51" s="423" t="s">
        <v>75</v>
      </c>
      <c r="B51" s="424"/>
      <c r="C51" s="424"/>
      <c r="D51" s="424"/>
      <c r="E51" s="425"/>
      <c r="F51" s="115"/>
      <c r="G51" s="544" t="s">
        <v>122</v>
      </c>
      <c r="H51" s="545"/>
      <c r="I51" s="545"/>
      <c r="J51" s="545"/>
      <c r="K51" s="545"/>
      <c r="L51" s="38" t="s">
        <v>15</v>
      </c>
      <c r="M51" s="38" t="s">
        <v>16</v>
      </c>
      <c r="N51" s="38"/>
      <c r="O51" s="38"/>
      <c r="P51" s="38"/>
      <c r="Q51" s="38"/>
      <c r="R51" s="38" t="s">
        <v>194</v>
      </c>
      <c r="S51" s="38" t="s">
        <v>77</v>
      </c>
      <c r="T51" s="39"/>
      <c r="U51" s="39"/>
      <c r="V51" s="38"/>
      <c r="W51" s="38"/>
      <c r="X51" s="38"/>
      <c r="Y51" s="38"/>
      <c r="Z51" s="38"/>
      <c r="AA51" s="38"/>
      <c r="AB51" s="38"/>
      <c r="AC51" s="38"/>
      <c r="AD51" s="39"/>
      <c r="AE51" s="39"/>
      <c r="AF51" s="38"/>
      <c r="AG51" s="38"/>
      <c r="AH51" s="38"/>
      <c r="AI51" s="38"/>
      <c r="AJ51" s="17"/>
      <c r="AK51" s="17"/>
      <c r="AL51" s="17"/>
      <c r="AM51" s="17"/>
      <c r="AN51" s="17"/>
      <c r="AO51" s="17"/>
      <c r="AP51" s="17"/>
      <c r="AQ51" s="17"/>
      <c r="AR51" s="17"/>
      <c r="AS51" s="17"/>
      <c r="AT51" s="17"/>
      <c r="AU51" s="17"/>
      <c r="AV51" s="17"/>
      <c r="AW51" s="17"/>
      <c r="AX51" s="17"/>
      <c r="AY51" s="17"/>
      <c r="AZ51" s="17"/>
      <c r="BA51" s="17"/>
      <c r="BB51" s="17"/>
      <c r="BC51" s="17"/>
      <c r="BD51" s="18"/>
      <c r="BE51" s="67"/>
      <c r="BH51" s="116"/>
      <c r="BI51" s="116"/>
    </row>
    <row r="52" spans="1:61" ht="17.100000000000001" customHeight="1">
      <c r="A52" s="455"/>
      <c r="B52" s="456"/>
      <c r="C52" s="456"/>
      <c r="D52" s="456"/>
      <c r="E52" s="457"/>
      <c r="F52" s="117"/>
      <c r="G52" s="546" t="s">
        <v>76</v>
      </c>
      <c r="H52" s="546"/>
      <c r="I52" s="546"/>
      <c r="J52" s="546"/>
      <c r="K52" s="546"/>
      <c r="L52" s="40" t="s">
        <v>15</v>
      </c>
      <c r="M52" s="40" t="s">
        <v>16</v>
      </c>
      <c r="N52" s="40"/>
      <c r="O52" s="40"/>
      <c r="P52" s="40"/>
      <c r="Q52" s="40"/>
      <c r="R52" s="40" t="s">
        <v>194</v>
      </c>
      <c r="S52" s="40" t="s">
        <v>78</v>
      </c>
      <c r="T52" s="76"/>
      <c r="U52" s="76"/>
      <c r="V52" s="40"/>
      <c r="W52" s="40"/>
      <c r="X52" s="40"/>
      <c r="Y52" s="40"/>
      <c r="Z52" s="40"/>
      <c r="AA52" s="40"/>
      <c r="AB52" s="40"/>
      <c r="AC52" s="40"/>
      <c r="AD52" s="76"/>
      <c r="AE52" s="76"/>
      <c r="AF52" s="40"/>
      <c r="AG52" s="40"/>
      <c r="AH52" s="40"/>
      <c r="AI52" s="40"/>
      <c r="AJ52" s="67"/>
      <c r="AK52" s="67"/>
      <c r="AL52" s="67"/>
      <c r="AM52" s="67"/>
      <c r="AN52" s="67"/>
      <c r="AO52" s="67"/>
      <c r="AP52" s="67"/>
      <c r="AQ52" s="67"/>
      <c r="AR52" s="67"/>
      <c r="AS52" s="67"/>
      <c r="AT52" s="67"/>
      <c r="AU52" s="67"/>
      <c r="AV52" s="67"/>
      <c r="AW52" s="67"/>
      <c r="AX52" s="67"/>
      <c r="AY52" s="67"/>
      <c r="AZ52" s="67"/>
      <c r="BA52" s="67"/>
      <c r="BB52" s="67"/>
      <c r="BC52" s="67"/>
      <c r="BD52" s="32"/>
      <c r="BE52" s="67"/>
    </row>
    <row r="53" spans="1:61" ht="17.100000000000001" customHeight="1">
      <c r="A53" s="455"/>
      <c r="B53" s="456"/>
      <c r="C53" s="456"/>
      <c r="D53" s="456"/>
      <c r="E53" s="457"/>
      <c r="F53" s="117"/>
      <c r="G53" s="40"/>
      <c r="H53" s="40"/>
      <c r="I53" s="40"/>
      <c r="J53" s="76"/>
      <c r="K53" s="76"/>
      <c r="L53" s="40"/>
      <c r="M53" s="40"/>
      <c r="N53" s="40"/>
      <c r="O53" s="40"/>
      <c r="P53" s="40"/>
      <c r="Q53" s="40"/>
      <c r="R53" s="40"/>
      <c r="S53" s="40"/>
      <c r="T53" s="76"/>
      <c r="U53" s="40" t="s">
        <v>267</v>
      </c>
      <c r="V53" s="40"/>
      <c r="W53" s="76"/>
      <c r="X53" s="40"/>
      <c r="Y53" s="40"/>
      <c r="Z53" s="40" t="s">
        <v>79</v>
      </c>
      <c r="AA53" s="40"/>
      <c r="AB53" s="40"/>
      <c r="AC53" s="40"/>
      <c r="AD53" s="76"/>
      <c r="AE53" s="76"/>
      <c r="AF53" s="40"/>
      <c r="AG53" s="40"/>
      <c r="AH53" s="40"/>
      <c r="AI53" s="40"/>
      <c r="AJ53" s="67"/>
      <c r="AK53" s="67"/>
      <c r="AL53" s="67" t="s">
        <v>80</v>
      </c>
      <c r="AM53" s="67"/>
      <c r="AN53" s="67"/>
      <c r="AO53" s="67"/>
      <c r="AP53" s="67" t="s">
        <v>268</v>
      </c>
      <c r="AQ53" s="67"/>
      <c r="AR53" s="67"/>
      <c r="AS53" s="67"/>
      <c r="AT53" s="67"/>
      <c r="AU53" s="67"/>
      <c r="AV53" s="67"/>
      <c r="AW53" s="67"/>
      <c r="AX53" s="67"/>
      <c r="AY53" s="67"/>
      <c r="AZ53" s="67"/>
      <c r="BA53" s="67"/>
      <c r="BB53" s="67"/>
      <c r="BC53" s="67"/>
      <c r="BD53" s="32"/>
      <c r="BE53" s="67"/>
    </row>
    <row r="54" spans="1:61" ht="17.100000000000001" customHeight="1">
      <c r="A54" s="406"/>
      <c r="B54" s="407"/>
      <c r="C54" s="407"/>
      <c r="D54" s="407"/>
      <c r="E54" s="408"/>
      <c r="F54" s="118" t="s">
        <v>269</v>
      </c>
      <c r="G54" s="41" t="s">
        <v>81</v>
      </c>
      <c r="H54" s="41"/>
      <c r="I54" s="41"/>
      <c r="J54" s="42"/>
      <c r="K54" s="41"/>
      <c r="L54" s="41"/>
      <c r="M54" s="41"/>
      <c r="N54" s="41"/>
      <c r="O54" s="41"/>
      <c r="P54" s="41"/>
      <c r="Q54" s="41"/>
      <c r="R54" s="41"/>
      <c r="S54" s="41"/>
      <c r="T54" s="42"/>
      <c r="U54" s="41"/>
      <c r="V54" s="41"/>
      <c r="W54" s="42"/>
      <c r="X54" s="41"/>
      <c r="Y54" s="41"/>
      <c r="Z54" s="41"/>
      <c r="AA54" s="41"/>
      <c r="AB54" s="41"/>
      <c r="AC54" s="41"/>
      <c r="AD54" s="42"/>
      <c r="AE54" s="41"/>
      <c r="AF54" s="41"/>
      <c r="AG54" s="42"/>
      <c r="AH54" s="41"/>
      <c r="AI54" s="41"/>
      <c r="AJ54" s="19"/>
      <c r="AK54" s="19"/>
      <c r="AL54" s="19"/>
      <c r="AM54" s="19"/>
      <c r="AN54" s="19"/>
      <c r="AO54" s="19"/>
      <c r="AP54" s="19"/>
      <c r="AQ54" s="19"/>
      <c r="AR54" s="19"/>
      <c r="AS54" s="19"/>
      <c r="AT54" s="19"/>
      <c r="AU54" s="19"/>
      <c r="AV54" s="19"/>
      <c r="AW54" s="19"/>
      <c r="AX54" s="19"/>
      <c r="AY54" s="19"/>
      <c r="AZ54" s="19"/>
      <c r="BA54" s="19"/>
      <c r="BB54" s="19"/>
      <c r="BC54" s="19"/>
      <c r="BD54" s="20"/>
      <c r="BE54" s="67"/>
    </row>
    <row r="55" spans="1:61" ht="17.100000000000001" customHeight="1">
      <c r="A55" s="423" t="s">
        <v>82</v>
      </c>
      <c r="B55" s="424"/>
      <c r="C55" s="424"/>
      <c r="D55" s="424"/>
      <c r="E55" s="425"/>
      <c r="F55" s="106"/>
      <c r="G55" s="17" t="s">
        <v>15</v>
      </c>
      <c r="H55" s="17" t="s">
        <v>12</v>
      </c>
      <c r="I55" s="17"/>
      <c r="J55" s="17" t="s">
        <v>194</v>
      </c>
      <c r="K55" s="17" t="s">
        <v>14</v>
      </c>
      <c r="L55" s="17"/>
      <c r="M55" s="78" t="s">
        <v>123</v>
      </c>
      <c r="N55" s="17"/>
      <c r="O55" s="17"/>
      <c r="P55" s="17"/>
      <c r="Q55" s="17" t="s">
        <v>0</v>
      </c>
      <c r="R55" s="78" t="s">
        <v>258</v>
      </c>
      <c r="S55" s="17"/>
      <c r="T55" s="17"/>
      <c r="U55" s="17"/>
      <c r="V55" s="17" t="s">
        <v>194</v>
      </c>
      <c r="W55" s="17" t="s">
        <v>259</v>
      </c>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8"/>
      <c r="BE55" s="67"/>
    </row>
    <row r="56" spans="1:61" ht="17.100000000000001" customHeight="1">
      <c r="A56" s="406"/>
      <c r="B56" s="407"/>
      <c r="C56" s="407"/>
      <c r="D56" s="407"/>
      <c r="E56" s="408"/>
      <c r="F56" s="82"/>
      <c r="G56" s="19" t="s">
        <v>83</v>
      </c>
      <c r="H56" s="19"/>
      <c r="I56" s="19"/>
      <c r="J56" s="19"/>
      <c r="K56" s="19" t="s">
        <v>15</v>
      </c>
      <c r="L56" s="19" t="s">
        <v>84</v>
      </c>
      <c r="M56" s="19"/>
      <c r="N56" s="19"/>
      <c r="O56" s="19" t="s">
        <v>194</v>
      </c>
      <c r="P56" s="19" t="s">
        <v>85</v>
      </c>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20"/>
      <c r="BE56" s="67"/>
    </row>
    <row r="57" spans="1:61" ht="17.100000000000001" customHeight="1">
      <c r="A57" s="423" t="s">
        <v>86</v>
      </c>
      <c r="B57" s="424"/>
      <c r="C57" s="424"/>
      <c r="D57" s="424"/>
      <c r="E57" s="425"/>
      <c r="F57" s="106"/>
      <c r="G57" s="17" t="s">
        <v>15</v>
      </c>
      <c r="H57" s="17" t="s">
        <v>87</v>
      </c>
      <c r="I57" s="17"/>
      <c r="J57" s="17"/>
      <c r="K57" s="17"/>
      <c r="L57" s="17"/>
      <c r="M57" s="17"/>
      <c r="N57" s="17" t="s">
        <v>15</v>
      </c>
      <c r="O57" s="17" t="s">
        <v>88</v>
      </c>
      <c r="P57" s="17"/>
      <c r="Q57" s="17"/>
      <c r="R57" s="17"/>
      <c r="S57" s="17"/>
      <c r="T57" s="17"/>
      <c r="U57" s="17"/>
      <c r="V57" s="17" t="s">
        <v>194</v>
      </c>
      <c r="W57" s="17" t="s">
        <v>89</v>
      </c>
      <c r="X57" s="17"/>
      <c r="Y57" s="17"/>
      <c r="Z57" s="17"/>
      <c r="AA57" s="17"/>
      <c r="AB57" s="17"/>
      <c r="AC57" s="17" t="s">
        <v>15</v>
      </c>
      <c r="AD57" s="17" t="s">
        <v>90</v>
      </c>
      <c r="AE57" s="17"/>
      <c r="AF57" s="17"/>
      <c r="AG57" s="17"/>
      <c r="AH57" s="17"/>
      <c r="AI57" s="17"/>
      <c r="AJ57" s="17" t="s">
        <v>15</v>
      </c>
      <c r="AK57" s="17" t="s">
        <v>91</v>
      </c>
      <c r="AL57" s="17"/>
      <c r="AM57" s="17"/>
      <c r="AN57" s="17"/>
      <c r="AO57" s="17"/>
      <c r="AP57" s="17"/>
      <c r="AQ57" s="17"/>
      <c r="AR57" s="17"/>
      <c r="AS57" s="17"/>
      <c r="AT57" s="17"/>
      <c r="AU57" s="17"/>
      <c r="AV57" s="17"/>
      <c r="AW57" s="17"/>
      <c r="AX57" s="17"/>
      <c r="AY57" s="17"/>
      <c r="AZ57" s="17"/>
      <c r="BA57" s="17"/>
      <c r="BB57" s="17"/>
      <c r="BC57" s="17"/>
      <c r="BD57" s="18"/>
      <c r="BE57" s="67"/>
    </row>
    <row r="58" spans="1:61" ht="17.100000000000001" customHeight="1">
      <c r="A58" s="406"/>
      <c r="B58" s="407"/>
      <c r="C58" s="407"/>
      <c r="D58" s="407"/>
      <c r="E58" s="408"/>
      <c r="F58" s="82"/>
      <c r="G58" s="43" t="s">
        <v>124</v>
      </c>
      <c r="H58" s="19"/>
      <c r="I58" s="19"/>
      <c r="J58" s="19"/>
      <c r="K58" s="19" t="s">
        <v>202</v>
      </c>
      <c r="L58" s="19"/>
      <c r="M58" s="19"/>
      <c r="N58" s="19"/>
      <c r="O58" s="19"/>
      <c r="P58" s="19"/>
      <c r="Q58" s="19"/>
      <c r="R58" s="19"/>
      <c r="S58" s="19"/>
      <c r="T58" s="19"/>
      <c r="U58" s="19"/>
      <c r="V58" s="19"/>
      <c r="W58" s="43" t="s">
        <v>128</v>
      </c>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20"/>
      <c r="BE58" s="67"/>
    </row>
    <row r="59" spans="1:61" ht="17.100000000000001" customHeight="1">
      <c r="A59" s="423" t="s">
        <v>148</v>
      </c>
      <c r="B59" s="424"/>
      <c r="C59" s="424"/>
      <c r="D59" s="424"/>
      <c r="E59" s="425"/>
      <c r="F59" s="46"/>
      <c r="G59" s="46" t="s">
        <v>149</v>
      </c>
      <c r="H59" s="46"/>
      <c r="I59" s="46"/>
      <c r="J59" s="46"/>
      <c r="K59" s="46"/>
      <c r="L59" s="46" t="s">
        <v>194</v>
      </c>
      <c r="M59" s="505" t="s">
        <v>147</v>
      </c>
      <c r="N59" s="505"/>
      <c r="O59" s="505"/>
      <c r="P59" s="505"/>
      <c r="Q59" s="84"/>
      <c r="R59" s="46" t="s">
        <v>15</v>
      </c>
      <c r="S59" s="505" t="s">
        <v>16</v>
      </c>
      <c r="T59" s="505"/>
      <c r="U59" s="505"/>
      <c r="V59" s="505"/>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54"/>
      <c r="BH59" s="67"/>
    </row>
    <row r="60" spans="1:61" ht="17.100000000000001" customHeight="1">
      <c r="A60" s="406"/>
      <c r="B60" s="407"/>
      <c r="C60" s="407"/>
      <c r="D60" s="407"/>
      <c r="E60" s="408"/>
      <c r="F60" s="21"/>
      <c r="G60" s="21" t="s">
        <v>150</v>
      </c>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55"/>
      <c r="BH60" s="67"/>
    </row>
    <row r="61" spans="1:61" ht="10.199999999999999" customHeight="1">
      <c r="A61" s="423" t="s">
        <v>92</v>
      </c>
      <c r="B61" s="424"/>
      <c r="C61" s="424"/>
      <c r="D61" s="424"/>
      <c r="E61" s="425"/>
      <c r="F61" s="547" t="s">
        <v>468</v>
      </c>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2"/>
      <c r="BH61" s="67"/>
    </row>
    <row r="62" spans="1:61" ht="9" customHeight="1">
      <c r="A62" s="455"/>
      <c r="B62" s="456"/>
      <c r="C62" s="456"/>
      <c r="D62" s="456"/>
      <c r="E62" s="457"/>
      <c r="F62" s="548"/>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549"/>
      <c r="BH62" s="67"/>
    </row>
    <row r="63" spans="1:61" ht="17.100000000000001" customHeight="1">
      <c r="A63" s="455"/>
      <c r="B63" s="456"/>
      <c r="C63" s="456"/>
      <c r="D63" s="456"/>
      <c r="E63" s="457"/>
      <c r="F63" s="548"/>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383"/>
      <c r="BA63" s="383"/>
      <c r="BB63" s="383"/>
      <c r="BC63" s="383"/>
      <c r="BD63" s="549"/>
      <c r="BH63" s="67"/>
    </row>
    <row r="64" spans="1:61" ht="17.100000000000001" customHeight="1">
      <c r="A64" s="455"/>
      <c r="B64" s="456"/>
      <c r="C64" s="456"/>
      <c r="D64" s="456"/>
      <c r="E64" s="457"/>
      <c r="F64" s="548"/>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3"/>
      <c r="BD64" s="549"/>
      <c r="BH64" s="67"/>
    </row>
    <row r="65" spans="1:60" ht="17.100000000000001" customHeight="1">
      <c r="A65" s="455"/>
      <c r="B65" s="456"/>
      <c r="C65" s="456"/>
      <c r="D65" s="456"/>
      <c r="E65" s="457"/>
      <c r="F65" s="548"/>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3"/>
      <c r="BD65" s="549"/>
      <c r="BH65" s="67"/>
    </row>
    <row r="66" spans="1:60" ht="17.100000000000001" customHeight="1">
      <c r="A66" s="455"/>
      <c r="B66" s="456"/>
      <c r="C66" s="456"/>
      <c r="D66" s="456"/>
      <c r="E66" s="457"/>
      <c r="F66" s="548"/>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3"/>
      <c r="AY66" s="383"/>
      <c r="AZ66" s="383"/>
      <c r="BA66" s="383"/>
      <c r="BB66" s="383"/>
      <c r="BC66" s="383"/>
      <c r="BD66" s="549"/>
      <c r="BH66" s="67"/>
    </row>
    <row r="67" spans="1:60" ht="17.100000000000001" customHeight="1">
      <c r="A67" s="455"/>
      <c r="B67" s="456"/>
      <c r="C67" s="456"/>
      <c r="D67" s="456"/>
      <c r="E67" s="457"/>
      <c r="F67" s="548"/>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3"/>
      <c r="AZ67" s="383"/>
      <c r="BA67" s="383"/>
      <c r="BB67" s="383"/>
      <c r="BC67" s="383"/>
      <c r="BD67" s="549"/>
      <c r="BH67" s="67"/>
    </row>
    <row r="68" spans="1:60" ht="17.100000000000001" customHeight="1">
      <c r="A68" s="455"/>
      <c r="B68" s="456"/>
      <c r="C68" s="456"/>
      <c r="D68" s="456"/>
      <c r="E68" s="457"/>
      <c r="F68" s="548"/>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3"/>
      <c r="BD68" s="549"/>
      <c r="BH68" s="67"/>
    </row>
    <row r="69" spans="1:60" ht="17.100000000000001" customHeight="1">
      <c r="A69" s="455"/>
      <c r="B69" s="456"/>
      <c r="C69" s="456"/>
      <c r="D69" s="456"/>
      <c r="E69" s="457"/>
      <c r="F69" s="548"/>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383"/>
      <c r="AS69" s="383"/>
      <c r="AT69" s="383"/>
      <c r="AU69" s="383"/>
      <c r="AV69" s="383"/>
      <c r="AW69" s="383"/>
      <c r="AX69" s="383"/>
      <c r="AY69" s="383"/>
      <c r="AZ69" s="383"/>
      <c r="BA69" s="383"/>
      <c r="BB69" s="383"/>
      <c r="BC69" s="383"/>
      <c r="BD69" s="549"/>
      <c r="BH69" s="67"/>
    </row>
    <row r="70" spans="1:60" ht="10.199999999999999" customHeight="1">
      <c r="A70" s="455"/>
      <c r="B70" s="456"/>
      <c r="C70" s="456"/>
      <c r="D70" s="456"/>
      <c r="E70" s="457"/>
      <c r="F70" s="548"/>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3"/>
      <c r="BD70" s="549"/>
      <c r="BH70" s="67"/>
    </row>
    <row r="71" spans="1:60" ht="10.199999999999999" customHeight="1">
      <c r="A71" s="455"/>
      <c r="B71" s="456"/>
      <c r="C71" s="456"/>
      <c r="D71" s="456"/>
      <c r="E71" s="457"/>
      <c r="F71" s="548"/>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549"/>
      <c r="BH71" s="67"/>
    </row>
    <row r="72" spans="1:60" ht="9.6" customHeight="1">
      <c r="A72" s="406"/>
      <c r="B72" s="407"/>
      <c r="C72" s="407"/>
      <c r="D72" s="407"/>
      <c r="E72" s="408"/>
      <c r="F72" s="550"/>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c r="AI72" s="551"/>
      <c r="AJ72" s="551"/>
      <c r="AK72" s="551"/>
      <c r="AL72" s="551"/>
      <c r="AM72" s="551"/>
      <c r="AN72" s="551"/>
      <c r="AO72" s="551"/>
      <c r="AP72" s="551"/>
      <c r="AQ72" s="551"/>
      <c r="AR72" s="551"/>
      <c r="AS72" s="551"/>
      <c r="AT72" s="551"/>
      <c r="AU72" s="551"/>
      <c r="AV72" s="551"/>
      <c r="AW72" s="551"/>
      <c r="AX72" s="551"/>
      <c r="AY72" s="551"/>
      <c r="AZ72" s="551"/>
      <c r="BA72" s="551"/>
      <c r="BB72" s="551"/>
      <c r="BC72" s="551"/>
      <c r="BD72" s="552"/>
      <c r="BH72" s="67"/>
    </row>
    <row r="73" spans="1:60" ht="17.100000000000001" customHeight="1">
      <c r="A73" s="423" t="s">
        <v>167</v>
      </c>
      <c r="B73" s="424"/>
      <c r="C73" s="424"/>
      <c r="D73" s="424"/>
      <c r="E73" s="425"/>
      <c r="F73" s="83"/>
      <c r="G73" s="46" t="s">
        <v>0</v>
      </c>
      <c r="H73" s="46" t="s">
        <v>165</v>
      </c>
      <c r="I73" s="46"/>
      <c r="J73" s="46"/>
      <c r="K73" s="46"/>
      <c r="L73" s="46"/>
      <c r="M73" s="46"/>
      <c r="N73" s="46"/>
      <c r="O73" s="46"/>
      <c r="P73" s="46"/>
      <c r="Q73" s="46"/>
      <c r="R73" s="46"/>
      <c r="S73" s="46"/>
      <c r="T73" s="46"/>
      <c r="U73" s="46"/>
      <c r="V73" s="46" t="s">
        <v>260</v>
      </c>
      <c r="W73" s="525" t="s">
        <v>277</v>
      </c>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6"/>
      <c r="BE73" s="67"/>
    </row>
    <row r="74" spans="1:60" ht="17.100000000000001" customHeight="1">
      <c r="A74" s="406"/>
      <c r="B74" s="407"/>
      <c r="C74" s="407"/>
      <c r="D74" s="407"/>
      <c r="E74" s="408"/>
      <c r="F74" s="119"/>
      <c r="G74" s="21" t="s">
        <v>194</v>
      </c>
      <c r="H74" s="21" t="s">
        <v>166</v>
      </c>
      <c r="I74" s="21"/>
      <c r="J74" s="21"/>
      <c r="K74" s="21"/>
      <c r="L74" s="21"/>
      <c r="M74" s="21"/>
      <c r="N74" s="21"/>
      <c r="O74" s="21"/>
      <c r="P74" s="21"/>
      <c r="Q74" s="21"/>
      <c r="R74" s="21"/>
      <c r="S74" s="21"/>
      <c r="T74" s="21"/>
      <c r="U74" s="21"/>
      <c r="V74" s="21"/>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7"/>
      <c r="BD74" s="528"/>
      <c r="BE74" s="67"/>
    </row>
    <row r="75" spans="1:60" ht="17.100000000000001" customHeight="1">
      <c r="A75" s="529" t="s">
        <v>279</v>
      </c>
      <c r="B75" s="532"/>
      <c r="C75" s="532"/>
      <c r="D75" s="532"/>
      <c r="E75" s="533"/>
      <c r="F75" s="136"/>
      <c r="G75" s="537" t="s">
        <v>280</v>
      </c>
      <c r="H75" s="537"/>
      <c r="I75" s="537"/>
      <c r="J75" s="537"/>
      <c r="K75" s="537"/>
      <c r="L75" s="537"/>
      <c r="M75" s="537"/>
      <c r="N75" s="537"/>
      <c r="O75" s="537"/>
      <c r="P75" s="537"/>
      <c r="Q75" s="537"/>
      <c r="R75" s="537"/>
      <c r="S75" s="537"/>
      <c r="T75" s="537"/>
      <c r="U75" s="537"/>
      <c r="V75" s="537"/>
      <c r="W75" s="537"/>
      <c r="X75" s="537"/>
      <c r="Y75" s="537"/>
      <c r="Z75" s="537"/>
      <c r="AA75" s="537"/>
      <c r="AB75" s="537"/>
      <c r="AC75" s="537"/>
      <c r="AD75" s="537"/>
      <c r="AE75" s="537"/>
      <c r="AF75" s="537"/>
      <c r="AG75" s="537"/>
      <c r="AH75" s="537"/>
      <c r="AI75" s="537"/>
      <c r="AJ75" s="537"/>
      <c r="AK75" s="537"/>
      <c r="AL75" s="537"/>
      <c r="AM75" s="537"/>
      <c r="AN75" s="537"/>
      <c r="AO75" s="537"/>
      <c r="AP75" s="537"/>
      <c r="AQ75" s="537"/>
      <c r="AR75" s="537"/>
      <c r="AS75" s="537"/>
      <c r="AT75" s="537"/>
      <c r="AU75" s="537"/>
      <c r="AV75" s="537"/>
      <c r="AW75" s="537"/>
      <c r="AX75" s="537"/>
      <c r="AY75" s="537"/>
      <c r="AZ75" s="537"/>
      <c r="BA75" s="537"/>
      <c r="BB75" s="537"/>
      <c r="BC75" s="537"/>
      <c r="BD75" s="538"/>
      <c r="BE75" s="67"/>
    </row>
    <row r="76" spans="1:60" ht="17.100000000000001" customHeight="1">
      <c r="A76" s="534"/>
      <c r="B76" s="535"/>
      <c r="C76" s="535"/>
      <c r="D76" s="535"/>
      <c r="E76" s="536"/>
      <c r="F76" s="136"/>
      <c r="G76" s="539"/>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39"/>
      <c r="AY76" s="539"/>
      <c r="AZ76" s="539"/>
      <c r="BA76" s="539"/>
      <c r="BB76" s="539"/>
      <c r="BC76" s="539"/>
      <c r="BD76" s="540"/>
      <c r="BE76" s="67"/>
    </row>
    <row r="77" spans="1:60" ht="15" customHeight="1">
      <c r="A77" s="529" t="s">
        <v>169</v>
      </c>
      <c r="B77" s="530"/>
      <c r="C77" s="530"/>
      <c r="D77" s="530"/>
      <c r="E77" s="531"/>
      <c r="F77" s="256"/>
      <c r="G77" s="256"/>
      <c r="H77" s="256" t="s">
        <v>261</v>
      </c>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7"/>
      <c r="BH77" s="67"/>
    </row>
    <row r="78" spans="1:60" ht="15" customHeight="1">
      <c r="A78" s="455"/>
      <c r="B78" s="456"/>
      <c r="C78" s="456"/>
      <c r="D78" s="456"/>
      <c r="E78" s="457"/>
      <c r="F78" s="255"/>
      <c r="G78" s="255" t="s">
        <v>151</v>
      </c>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57"/>
      <c r="BH78" s="67"/>
    </row>
    <row r="79" spans="1:60" ht="15" customHeight="1">
      <c r="A79" s="455"/>
      <c r="B79" s="456"/>
      <c r="C79" s="456"/>
      <c r="D79" s="456"/>
      <c r="E79" s="457"/>
      <c r="F79" s="255"/>
      <c r="G79" s="255" t="s">
        <v>152</v>
      </c>
      <c r="H79" s="58"/>
      <c r="I79" s="255"/>
      <c r="J79" s="58"/>
      <c r="K79" s="58"/>
      <c r="L79" s="58"/>
      <c r="M79" s="58"/>
      <c r="N79" s="58"/>
      <c r="O79" s="58"/>
      <c r="P79" s="58"/>
      <c r="Q79" s="58"/>
      <c r="R79" s="58"/>
      <c r="S79" s="58"/>
      <c r="T79" s="58"/>
      <c r="U79" s="58"/>
      <c r="V79" s="58"/>
      <c r="W79" s="58"/>
      <c r="X79" s="58"/>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57"/>
      <c r="BH79" s="67"/>
    </row>
    <row r="80" spans="1:60" ht="15" customHeight="1">
      <c r="A80" s="455"/>
      <c r="B80" s="456"/>
      <c r="C80" s="456"/>
      <c r="D80" s="456"/>
      <c r="E80" s="457"/>
      <c r="F80" s="255"/>
      <c r="G80" s="255" t="s">
        <v>153</v>
      </c>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57"/>
      <c r="BH80" s="67"/>
    </row>
    <row r="81" spans="1:61" ht="15" customHeight="1">
      <c r="A81" s="455"/>
      <c r="B81" s="456"/>
      <c r="C81" s="456"/>
      <c r="D81" s="456"/>
      <c r="E81" s="457"/>
      <c r="F81" s="255"/>
      <c r="G81" s="255" t="s">
        <v>154</v>
      </c>
      <c r="H81" s="58"/>
      <c r="I81" s="255"/>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57"/>
      <c r="BH81" s="67"/>
    </row>
    <row r="82" spans="1:61" ht="15" customHeight="1">
      <c r="A82" s="455"/>
      <c r="B82" s="456"/>
      <c r="C82" s="456"/>
      <c r="D82" s="456"/>
      <c r="E82" s="457"/>
      <c r="F82" s="255"/>
      <c r="G82" s="255" t="s">
        <v>155</v>
      </c>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57"/>
      <c r="BH82" s="67"/>
    </row>
    <row r="83" spans="1:61" ht="15" customHeight="1">
      <c r="A83" s="455"/>
      <c r="B83" s="456"/>
      <c r="C83" s="456"/>
      <c r="D83" s="456"/>
      <c r="E83" s="457"/>
      <c r="F83" s="85"/>
      <c r="G83" s="61" t="s">
        <v>168</v>
      </c>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2"/>
      <c r="BH83" s="67"/>
    </row>
    <row r="84" spans="1:61" ht="14.1" customHeight="1">
      <c r="A84" s="455"/>
      <c r="B84" s="456"/>
      <c r="C84" s="456"/>
      <c r="D84" s="456"/>
      <c r="E84" s="457"/>
      <c r="F84" s="85"/>
      <c r="G84" s="61"/>
      <c r="H84" s="542" t="s">
        <v>174</v>
      </c>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3"/>
      <c r="BH84" s="67"/>
    </row>
    <row r="85" spans="1:61" ht="14.1" customHeight="1">
      <c r="A85" s="455"/>
      <c r="B85" s="456"/>
      <c r="C85" s="456"/>
      <c r="D85" s="456"/>
      <c r="E85" s="457"/>
      <c r="F85" s="61"/>
      <c r="G85" s="61"/>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3"/>
      <c r="BH85" s="67"/>
    </row>
    <row r="86" spans="1:61" ht="15" customHeight="1">
      <c r="A86" s="455"/>
      <c r="B86" s="456"/>
      <c r="C86" s="456"/>
      <c r="D86" s="456"/>
      <c r="E86" s="457"/>
      <c r="F86" s="61"/>
      <c r="G86" s="63"/>
      <c r="H86" s="63" t="s">
        <v>175</v>
      </c>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4"/>
      <c r="AY86" s="64"/>
      <c r="AZ86" s="64"/>
      <c r="BA86" s="64"/>
      <c r="BB86" s="64"/>
      <c r="BC86" s="63"/>
      <c r="BD86" s="62"/>
      <c r="BH86" s="67"/>
    </row>
    <row r="87" spans="1:61" ht="15" customHeight="1">
      <c r="A87" s="455"/>
      <c r="B87" s="456"/>
      <c r="C87" s="456"/>
      <c r="D87" s="456"/>
      <c r="E87" s="457"/>
      <c r="F87" s="61"/>
      <c r="G87" s="63"/>
      <c r="H87" s="63" t="s">
        <v>176</v>
      </c>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3"/>
      <c r="BD87" s="62"/>
      <c r="BH87" s="67"/>
    </row>
    <row r="88" spans="1:61" ht="15" customHeight="1">
      <c r="A88" s="406"/>
      <c r="B88" s="407"/>
      <c r="C88" s="407"/>
      <c r="D88" s="407"/>
      <c r="E88" s="408"/>
      <c r="F88" s="258"/>
      <c r="G88" s="259"/>
      <c r="H88" s="260" t="s">
        <v>177</v>
      </c>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2"/>
      <c r="BH88" s="67"/>
    </row>
    <row r="89" spans="1:61" ht="162.9" customHeight="1">
      <c r="A89" s="423" t="s">
        <v>142</v>
      </c>
      <c r="B89" s="424"/>
      <c r="C89" s="424"/>
      <c r="D89" s="424"/>
      <c r="E89" s="425"/>
      <c r="F89" s="131"/>
      <c r="G89" s="525" t="s">
        <v>271</v>
      </c>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525"/>
      <c r="AH89" s="525"/>
      <c r="AI89" s="525"/>
      <c r="AJ89" s="525"/>
      <c r="AK89" s="525"/>
      <c r="AL89" s="525"/>
      <c r="AM89" s="525"/>
      <c r="AN89" s="525"/>
      <c r="AO89" s="525"/>
      <c r="AP89" s="525"/>
      <c r="AQ89" s="525"/>
      <c r="AR89" s="525"/>
      <c r="AS89" s="525"/>
      <c r="AT89" s="525"/>
      <c r="AU89" s="525"/>
      <c r="AV89" s="525"/>
      <c r="AW89" s="525"/>
      <c r="AX89" s="525"/>
      <c r="AY89" s="525"/>
      <c r="AZ89" s="525"/>
      <c r="BA89" s="525"/>
      <c r="BB89" s="525"/>
      <c r="BC89" s="525"/>
      <c r="BD89" s="69"/>
      <c r="BE89" s="120"/>
    </row>
    <row r="90" spans="1:61" ht="39" customHeight="1">
      <c r="A90" s="455"/>
      <c r="B90" s="456"/>
      <c r="C90" s="456"/>
      <c r="D90" s="456"/>
      <c r="E90" s="457"/>
      <c r="F90" s="132"/>
      <c r="G90" s="527" t="s">
        <v>262</v>
      </c>
      <c r="H90" s="527"/>
      <c r="I90" s="527"/>
      <c r="J90" s="52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7"/>
      <c r="AL90" s="527"/>
      <c r="AM90" s="527"/>
      <c r="AN90" s="527"/>
      <c r="AO90" s="527"/>
      <c r="AP90" s="527"/>
      <c r="AQ90" s="527"/>
      <c r="AR90" s="527"/>
      <c r="AS90" s="527"/>
      <c r="AT90" s="527"/>
      <c r="AU90" s="527"/>
      <c r="AV90" s="527"/>
      <c r="AW90" s="527"/>
      <c r="AX90" s="527"/>
      <c r="AY90" s="527"/>
      <c r="AZ90" s="527"/>
      <c r="BA90" s="527"/>
      <c r="BB90" s="527"/>
      <c r="BC90" s="527"/>
      <c r="BD90" s="62"/>
      <c r="BE90" s="120"/>
    </row>
    <row r="91" spans="1:61" ht="17.100000000000001" customHeight="1">
      <c r="A91" s="423" t="s">
        <v>170</v>
      </c>
      <c r="B91" s="424"/>
      <c r="C91" s="424"/>
      <c r="D91" s="424"/>
      <c r="E91" s="425"/>
      <c r="F91" s="83"/>
      <c r="G91" s="46" t="s">
        <v>171</v>
      </c>
      <c r="H91" s="84"/>
      <c r="I91" s="84"/>
      <c r="J91" s="84"/>
      <c r="K91" s="84"/>
      <c r="L91" s="84"/>
      <c r="M91" s="84"/>
      <c r="N91" s="84"/>
      <c r="O91" s="84"/>
      <c r="P91" s="84"/>
      <c r="Q91" s="84"/>
      <c r="R91" s="84"/>
      <c r="S91" s="84"/>
      <c r="T91" s="84"/>
      <c r="U91" s="84"/>
      <c r="V91" s="84"/>
      <c r="W91" s="84"/>
      <c r="X91" s="84"/>
      <c r="Y91" s="46"/>
      <c r="Z91" s="84"/>
      <c r="AA91" s="84"/>
      <c r="AB91" s="46" t="s">
        <v>194</v>
      </c>
      <c r="AC91" s="505" t="s">
        <v>147</v>
      </c>
      <c r="AD91" s="522"/>
      <c r="AE91" s="522"/>
      <c r="AF91" s="522"/>
      <c r="AG91" s="46" t="s">
        <v>15</v>
      </c>
      <c r="AH91" s="523" t="s">
        <v>16</v>
      </c>
      <c r="AI91" s="523"/>
      <c r="AJ91" s="523"/>
      <c r="AK91" s="523"/>
      <c r="AL91" s="523" t="s">
        <v>161</v>
      </c>
      <c r="AM91" s="523"/>
      <c r="AN91" s="523"/>
      <c r="AO91" s="523"/>
      <c r="AP91" s="516" t="s">
        <v>566</v>
      </c>
      <c r="AQ91" s="516"/>
      <c r="AR91" s="516"/>
      <c r="AS91" s="516"/>
      <c r="AT91" s="516"/>
      <c r="AU91" s="524" t="s">
        <v>162</v>
      </c>
      <c r="AV91" s="524"/>
      <c r="AW91" s="524"/>
      <c r="AX91" s="524"/>
      <c r="AY91" s="516" t="s">
        <v>450</v>
      </c>
      <c r="AZ91" s="516"/>
      <c r="BA91" s="516"/>
      <c r="BB91" s="516"/>
      <c r="BC91" s="516"/>
      <c r="BD91" s="59"/>
      <c r="BE91" s="67"/>
    </row>
    <row r="92" spans="1:61" ht="15.9" customHeight="1">
      <c r="A92" s="455"/>
      <c r="B92" s="456"/>
      <c r="C92" s="456"/>
      <c r="D92" s="456"/>
      <c r="E92" s="457"/>
      <c r="F92" s="70"/>
      <c r="G92" s="517" t="s">
        <v>163</v>
      </c>
      <c r="H92" s="517"/>
      <c r="I92" s="517"/>
      <c r="J92" s="517"/>
      <c r="K92" s="517"/>
      <c r="L92" s="517"/>
      <c r="M92" s="517"/>
      <c r="N92" s="517"/>
      <c r="O92" s="517"/>
      <c r="P92" s="517"/>
      <c r="Q92" s="517"/>
      <c r="R92" s="517"/>
      <c r="S92" s="517"/>
      <c r="T92" s="517"/>
      <c r="U92" s="517"/>
      <c r="V92" s="517"/>
      <c r="W92" s="517"/>
      <c r="X92" s="517"/>
      <c r="Y92" s="517"/>
      <c r="Z92" s="517"/>
      <c r="AA92" s="517"/>
      <c r="AB92" s="517"/>
      <c r="AC92" s="517"/>
      <c r="AD92" s="517"/>
      <c r="AE92" s="517"/>
      <c r="AF92" s="517"/>
      <c r="AG92" s="517"/>
      <c r="AH92" s="517"/>
      <c r="AI92" s="517"/>
      <c r="AJ92" s="517"/>
      <c r="AK92" s="517"/>
      <c r="AL92" s="517"/>
      <c r="AM92" s="517"/>
      <c r="AN92" s="517"/>
      <c r="AO92" s="517"/>
      <c r="AP92" s="517"/>
      <c r="AQ92" s="517"/>
      <c r="AR92" s="517"/>
      <c r="AS92" s="517"/>
      <c r="AT92" s="517"/>
      <c r="AU92" s="517"/>
      <c r="AV92" s="517"/>
      <c r="AW92" s="517"/>
      <c r="AX92" s="517"/>
      <c r="AY92" s="517"/>
      <c r="AZ92" s="517"/>
      <c r="BA92" s="517"/>
      <c r="BB92" s="517"/>
      <c r="BC92" s="517"/>
      <c r="BD92" s="52"/>
      <c r="BE92" s="67"/>
    </row>
    <row r="93" spans="1:61" ht="15.9" customHeight="1">
      <c r="A93" s="406"/>
      <c r="B93" s="407"/>
      <c r="C93" s="407"/>
      <c r="D93" s="407"/>
      <c r="E93" s="408"/>
      <c r="F93" s="119"/>
      <c r="G93" s="453"/>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453"/>
      <c r="BA93" s="453"/>
      <c r="BB93" s="453"/>
      <c r="BC93" s="453"/>
      <c r="BD93" s="53"/>
      <c r="BE93" s="67"/>
    </row>
    <row r="94" spans="1:61" ht="15.9" customHeight="1">
      <c r="A94" s="423" t="s">
        <v>263</v>
      </c>
      <c r="B94" s="424"/>
      <c r="C94" s="424"/>
      <c r="D94" s="424"/>
      <c r="E94" s="425"/>
      <c r="F94" s="79"/>
      <c r="G94" s="518" t="s">
        <v>264</v>
      </c>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c r="AO94" s="518"/>
      <c r="AP94" s="518"/>
      <c r="AQ94" s="518"/>
      <c r="AR94" s="518"/>
      <c r="AS94" s="518"/>
      <c r="AT94" s="518"/>
      <c r="AU94" s="518"/>
      <c r="AV94" s="518"/>
      <c r="AW94" s="518"/>
      <c r="AX94" s="518"/>
      <c r="AY94" s="518"/>
      <c r="AZ94" s="518"/>
      <c r="BA94" s="518"/>
      <c r="BB94" s="518"/>
      <c r="BC94" s="518"/>
      <c r="BD94" s="66"/>
      <c r="BE94" s="67"/>
      <c r="BF94" s="65"/>
      <c r="BG94" s="65"/>
      <c r="BH94" s="65"/>
      <c r="BI94" s="65"/>
    </row>
    <row r="95" spans="1:61" ht="15.9" customHeight="1">
      <c r="A95" s="406"/>
      <c r="B95" s="407"/>
      <c r="C95" s="407"/>
      <c r="D95" s="407"/>
      <c r="E95" s="408"/>
      <c r="F95" s="121"/>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19"/>
      <c r="AK95" s="519"/>
      <c r="AL95" s="519"/>
      <c r="AM95" s="519"/>
      <c r="AN95" s="519"/>
      <c r="AO95" s="519"/>
      <c r="AP95" s="519"/>
      <c r="AQ95" s="519"/>
      <c r="AR95" s="519"/>
      <c r="AS95" s="519"/>
      <c r="AT95" s="519"/>
      <c r="AU95" s="519"/>
      <c r="AV95" s="519"/>
      <c r="AW95" s="519"/>
      <c r="AX95" s="519"/>
      <c r="AY95" s="519"/>
      <c r="AZ95" s="519"/>
      <c r="BA95" s="519"/>
      <c r="BB95" s="519"/>
      <c r="BC95" s="519"/>
      <c r="BD95" s="53"/>
      <c r="BE95" s="67"/>
      <c r="BF95" s="65"/>
      <c r="BG95" s="65"/>
      <c r="BH95" s="65"/>
      <c r="BI95" s="65"/>
    </row>
    <row r="96" spans="1:61" ht="15.9" hidden="1" customHeight="1">
      <c r="A96" s="372" t="s">
        <v>389</v>
      </c>
      <c r="B96" s="373"/>
      <c r="C96" s="373"/>
      <c r="D96" s="373"/>
      <c r="E96" s="374"/>
      <c r="F96" s="153"/>
      <c r="G96" s="381" t="s">
        <v>390</v>
      </c>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1"/>
      <c r="AP96" s="381"/>
      <c r="AQ96" s="381"/>
      <c r="AR96" s="381"/>
      <c r="AS96" s="381"/>
      <c r="AT96" s="381"/>
      <c r="AU96" s="381"/>
      <c r="AV96" s="381"/>
      <c r="AW96" s="381"/>
      <c r="AX96" s="381"/>
      <c r="AY96" s="381"/>
      <c r="AZ96" s="381"/>
      <c r="BA96" s="381"/>
      <c r="BB96" s="381"/>
      <c r="BC96" s="381"/>
      <c r="BD96" s="382"/>
      <c r="BE96" s="67"/>
      <c r="BF96" s="65"/>
      <c r="BG96" s="65"/>
      <c r="BH96" s="65"/>
      <c r="BI96" s="65"/>
    </row>
    <row r="97" spans="1:61" ht="15.9" hidden="1" customHeight="1">
      <c r="A97" s="375"/>
      <c r="B97" s="376"/>
      <c r="C97" s="376"/>
      <c r="D97" s="376"/>
      <c r="E97" s="377"/>
      <c r="F97" s="137"/>
      <c r="G97" s="383" t="s">
        <v>392</v>
      </c>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c r="AR97" s="384"/>
      <c r="AS97" s="384"/>
      <c r="AT97" s="384"/>
      <c r="AU97" s="384"/>
      <c r="AV97" s="384"/>
      <c r="AW97" s="384"/>
      <c r="AX97" s="384"/>
      <c r="AY97" s="384"/>
      <c r="AZ97" s="384"/>
      <c r="BA97" s="384"/>
      <c r="BB97" s="384"/>
      <c r="BC97" s="384"/>
      <c r="BD97" s="385"/>
      <c r="BE97" s="67"/>
      <c r="BF97" s="65"/>
      <c r="BG97" s="65"/>
      <c r="BH97" s="65"/>
      <c r="BI97" s="65"/>
    </row>
    <row r="98" spans="1:61" ht="15.9" hidden="1" customHeight="1">
      <c r="A98" s="375"/>
      <c r="B98" s="376"/>
      <c r="C98" s="376"/>
      <c r="D98" s="376"/>
      <c r="E98" s="377"/>
      <c r="F98" s="154"/>
      <c r="G98" s="386"/>
      <c r="H98" s="386"/>
      <c r="I98" s="386"/>
      <c r="J98" s="386"/>
      <c r="K98" s="386"/>
      <c r="L98" s="386"/>
      <c r="M98" s="386"/>
      <c r="N98" s="386"/>
      <c r="O98" s="386"/>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6"/>
      <c r="AY98" s="386"/>
      <c r="AZ98" s="386"/>
      <c r="BA98" s="386"/>
      <c r="BB98" s="386"/>
      <c r="BC98" s="386"/>
      <c r="BD98" s="387"/>
      <c r="BE98" s="67"/>
      <c r="BF98" s="65"/>
      <c r="BG98" s="65"/>
      <c r="BH98" s="65"/>
      <c r="BI98" s="65"/>
    </row>
    <row r="99" spans="1:61" ht="15.9" hidden="1" customHeight="1">
      <c r="A99" s="375"/>
      <c r="B99" s="376"/>
      <c r="C99" s="376"/>
      <c r="D99" s="376"/>
      <c r="E99" s="377"/>
      <c r="F99" s="137"/>
      <c r="G99" s="388" t="s">
        <v>391</v>
      </c>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c r="BC99" s="389"/>
      <c r="BD99" s="390"/>
      <c r="BE99" s="67"/>
      <c r="BF99" s="65"/>
      <c r="BG99" s="65"/>
      <c r="BH99" s="65"/>
      <c r="BI99" s="65"/>
    </row>
    <row r="100" spans="1:61" ht="15.9" hidden="1" customHeight="1">
      <c r="A100" s="375"/>
      <c r="B100" s="376"/>
      <c r="C100" s="376"/>
      <c r="D100" s="376"/>
      <c r="E100" s="377"/>
      <c r="F100" s="137"/>
      <c r="G100" s="383" t="s">
        <v>426</v>
      </c>
      <c r="H100" s="384"/>
      <c r="I100" s="384"/>
      <c r="J100" s="384"/>
      <c r="K100" s="384"/>
      <c r="L100" s="384"/>
      <c r="M100" s="384"/>
      <c r="N100" s="384"/>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c r="AN100" s="384"/>
      <c r="AO100" s="384"/>
      <c r="AP100" s="384"/>
      <c r="AQ100" s="384"/>
      <c r="AR100" s="384"/>
      <c r="AS100" s="384"/>
      <c r="AT100" s="384"/>
      <c r="AU100" s="384"/>
      <c r="AV100" s="384"/>
      <c r="AW100" s="384"/>
      <c r="AX100" s="384"/>
      <c r="AY100" s="384"/>
      <c r="AZ100" s="384"/>
      <c r="BA100" s="384"/>
      <c r="BB100" s="384"/>
      <c r="BC100" s="384"/>
      <c r="BD100" s="385"/>
      <c r="BE100" s="67"/>
      <c r="BF100" s="65"/>
      <c r="BG100" s="65"/>
      <c r="BH100" s="65"/>
      <c r="BI100" s="65"/>
    </row>
    <row r="101" spans="1:61" ht="15.9" hidden="1" customHeight="1">
      <c r="A101" s="375"/>
      <c r="B101" s="376"/>
      <c r="C101" s="376"/>
      <c r="D101" s="376"/>
      <c r="E101" s="377"/>
      <c r="F101" s="137"/>
      <c r="G101" s="383"/>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c r="AN101" s="384"/>
      <c r="AO101" s="384"/>
      <c r="AP101" s="384"/>
      <c r="AQ101" s="384"/>
      <c r="AR101" s="384"/>
      <c r="AS101" s="384"/>
      <c r="AT101" s="384"/>
      <c r="AU101" s="384"/>
      <c r="AV101" s="384"/>
      <c r="AW101" s="384"/>
      <c r="AX101" s="384"/>
      <c r="AY101" s="384"/>
      <c r="AZ101" s="384"/>
      <c r="BA101" s="384"/>
      <c r="BB101" s="384"/>
      <c r="BC101" s="384"/>
      <c r="BD101" s="385"/>
      <c r="BE101" s="67"/>
      <c r="BF101" s="65"/>
      <c r="BG101" s="65"/>
      <c r="BH101" s="65"/>
      <c r="BI101" s="65"/>
    </row>
    <row r="102" spans="1:61" ht="15.9" hidden="1" customHeight="1">
      <c r="A102" s="375"/>
      <c r="B102" s="376"/>
      <c r="C102" s="376"/>
      <c r="D102" s="376"/>
      <c r="E102" s="377"/>
      <c r="F102" s="137"/>
      <c r="G102" s="383"/>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4"/>
      <c r="AY102" s="384"/>
      <c r="AZ102" s="384"/>
      <c r="BA102" s="384"/>
      <c r="BB102" s="384"/>
      <c r="BC102" s="384"/>
      <c r="BD102" s="385"/>
      <c r="BE102" s="67"/>
      <c r="BF102" s="65"/>
      <c r="BG102" s="65"/>
      <c r="BH102" s="65"/>
      <c r="BI102" s="65"/>
    </row>
    <row r="103" spans="1:61" ht="15.9" hidden="1" customHeight="1">
      <c r="A103" s="375"/>
      <c r="B103" s="376"/>
      <c r="C103" s="376"/>
      <c r="D103" s="376"/>
      <c r="E103" s="377"/>
      <c r="F103" s="137"/>
      <c r="G103" s="383"/>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384"/>
      <c r="AK103" s="384"/>
      <c r="AL103" s="384"/>
      <c r="AM103" s="384"/>
      <c r="AN103" s="384"/>
      <c r="AO103" s="384"/>
      <c r="AP103" s="384"/>
      <c r="AQ103" s="384"/>
      <c r="AR103" s="384"/>
      <c r="AS103" s="384"/>
      <c r="AT103" s="384"/>
      <c r="AU103" s="384"/>
      <c r="AV103" s="384"/>
      <c r="AW103" s="384"/>
      <c r="AX103" s="384"/>
      <c r="AY103" s="384"/>
      <c r="AZ103" s="384"/>
      <c r="BA103" s="384"/>
      <c r="BB103" s="384"/>
      <c r="BC103" s="384"/>
      <c r="BD103" s="385"/>
      <c r="BE103" s="67"/>
      <c r="BF103" s="65"/>
      <c r="BG103" s="65"/>
      <c r="BH103" s="65"/>
      <c r="BI103" s="65"/>
    </row>
    <row r="104" spans="1:61" ht="15.9" hidden="1" customHeight="1">
      <c r="A104" s="375"/>
      <c r="B104" s="376"/>
      <c r="C104" s="376"/>
      <c r="D104" s="376"/>
      <c r="E104" s="377"/>
      <c r="F104" s="137"/>
      <c r="G104" s="383"/>
      <c r="H104" s="384"/>
      <c r="I104" s="384"/>
      <c r="J104" s="384"/>
      <c r="K104" s="384"/>
      <c r="L104" s="384"/>
      <c r="M104" s="384"/>
      <c r="N104" s="384"/>
      <c r="O104" s="384"/>
      <c r="P104" s="384"/>
      <c r="Q104" s="384"/>
      <c r="R104" s="384"/>
      <c r="S104" s="384"/>
      <c r="T104" s="384"/>
      <c r="U104" s="384"/>
      <c r="V104" s="384"/>
      <c r="W104" s="384"/>
      <c r="X104" s="384"/>
      <c r="Y104" s="384"/>
      <c r="Z104" s="384"/>
      <c r="AA104" s="384"/>
      <c r="AB104" s="384"/>
      <c r="AC104" s="384"/>
      <c r="AD104" s="384"/>
      <c r="AE104" s="384"/>
      <c r="AF104" s="384"/>
      <c r="AG104" s="384"/>
      <c r="AH104" s="384"/>
      <c r="AI104" s="384"/>
      <c r="AJ104" s="384"/>
      <c r="AK104" s="384"/>
      <c r="AL104" s="384"/>
      <c r="AM104" s="384"/>
      <c r="AN104" s="384"/>
      <c r="AO104" s="384"/>
      <c r="AP104" s="384"/>
      <c r="AQ104" s="384"/>
      <c r="AR104" s="384"/>
      <c r="AS104" s="384"/>
      <c r="AT104" s="384"/>
      <c r="AU104" s="384"/>
      <c r="AV104" s="384"/>
      <c r="AW104" s="384"/>
      <c r="AX104" s="384"/>
      <c r="AY104" s="384"/>
      <c r="AZ104" s="384"/>
      <c r="BA104" s="384"/>
      <c r="BB104" s="384"/>
      <c r="BC104" s="384"/>
      <c r="BD104" s="385"/>
      <c r="BE104" s="67"/>
      <c r="BF104" s="65"/>
      <c r="BG104" s="65"/>
      <c r="BH104" s="65"/>
      <c r="BI104" s="65"/>
    </row>
    <row r="105" spans="1:61" ht="15.9" hidden="1" customHeight="1">
      <c r="A105" s="375"/>
      <c r="B105" s="376"/>
      <c r="C105" s="376"/>
      <c r="D105" s="376"/>
      <c r="E105" s="377"/>
      <c r="F105" s="137"/>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5"/>
      <c r="BE105" s="67"/>
      <c r="BF105" s="65"/>
      <c r="BG105" s="65"/>
      <c r="BH105" s="65"/>
      <c r="BI105" s="65"/>
    </row>
    <row r="106" spans="1:61" ht="15.9" hidden="1" customHeight="1">
      <c r="A106" s="378"/>
      <c r="B106" s="379"/>
      <c r="C106" s="379"/>
      <c r="D106" s="379"/>
      <c r="E106" s="380"/>
      <c r="F106" s="119"/>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391"/>
      <c r="AP106" s="391"/>
      <c r="AQ106" s="391"/>
      <c r="AR106" s="391"/>
      <c r="AS106" s="391"/>
      <c r="AT106" s="391"/>
      <c r="AU106" s="391"/>
      <c r="AV106" s="391"/>
      <c r="AW106" s="391"/>
      <c r="AX106" s="391"/>
      <c r="AY106" s="391"/>
      <c r="AZ106" s="391"/>
      <c r="BA106" s="391"/>
      <c r="BB106" s="391"/>
      <c r="BC106" s="391"/>
      <c r="BD106" s="392"/>
      <c r="BE106" s="67"/>
      <c r="BF106" s="65"/>
      <c r="BG106" s="65"/>
      <c r="BH106" s="65"/>
      <c r="BI106" s="65"/>
    </row>
    <row r="107" spans="1:61" ht="15" customHeight="1">
      <c r="B107" s="86" t="s">
        <v>140</v>
      </c>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row>
    <row r="108" spans="1:61" ht="15" customHeight="1">
      <c r="B108" s="86" t="s">
        <v>141</v>
      </c>
    </row>
    <row r="109" spans="1:61" ht="15" customHeight="1">
      <c r="B109" s="86" t="s">
        <v>270</v>
      </c>
    </row>
    <row r="110" spans="1:61" ht="15" customHeight="1">
      <c r="B110" s="86" t="s">
        <v>266</v>
      </c>
    </row>
    <row r="111" spans="1:61" ht="18"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520">
        <f>AB7</f>
        <v>43770</v>
      </c>
      <c r="AW111" s="520"/>
      <c r="AX111" s="520"/>
      <c r="AY111" s="520"/>
      <c r="AZ111" s="520"/>
      <c r="BA111" s="520"/>
      <c r="BB111" s="520"/>
      <c r="BC111" s="520"/>
      <c r="BD111" s="520"/>
    </row>
    <row r="112" spans="1:61" ht="18" customHeight="1">
      <c r="A112" s="134" t="s">
        <v>143</v>
      </c>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row>
    <row r="113" spans="1:61" ht="18" customHeight="1">
      <c r="A113" s="134"/>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5"/>
    </row>
    <row r="114" spans="1:61" ht="18"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521" t="s">
        <v>449</v>
      </c>
      <c r="AV114" s="521"/>
      <c r="AW114" s="521"/>
      <c r="AX114" s="521"/>
      <c r="AY114" s="521"/>
      <c r="AZ114" s="521"/>
      <c r="BA114" s="521"/>
      <c r="BB114" s="521"/>
      <c r="BC114" s="521"/>
      <c r="BD114" s="521"/>
    </row>
    <row r="115" spans="1:61" ht="18"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52"/>
      <c r="AV115" s="152"/>
      <c r="AW115" s="152"/>
      <c r="AX115" s="152"/>
      <c r="AY115" s="152"/>
      <c r="AZ115" s="152"/>
      <c r="BA115" s="152"/>
      <c r="BB115" s="152"/>
      <c r="BC115" s="152"/>
      <c r="BD115" s="152"/>
    </row>
    <row r="116" spans="1:61" ht="18" customHeight="1">
      <c r="A116" s="515" t="s">
        <v>265</v>
      </c>
      <c r="B116" s="515"/>
      <c r="C116" s="515"/>
      <c r="D116" s="515"/>
      <c r="E116" s="515"/>
      <c r="F116" s="515"/>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515"/>
      <c r="AK116" s="515"/>
      <c r="AL116" s="515"/>
      <c r="AM116" s="515"/>
      <c r="AN116" s="515"/>
      <c r="AO116" s="515"/>
      <c r="AP116" s="515"/>
      <c r="AQ116" s="515"/>
      <c r="AR116" s="515"/>
      <c r="AS116" s="515"/>
      <c r="AT116" s="515"/>
      <c r="AU116" s="515"/>
      <c r="AV116" s="515"/>
      <c r="AW116" s="515"/>
      <c r="AX116" s="515"/>
      <c r="AY116" s="515"/>
      <c r="AZ116" s="515"/>
      <c r="BA116" s="515"/>
      <c r="BB116" s="515"/>
      <c r="BC116" s="515"/>
      <c r="BD116" s="515"/>
    </row>
    <row r="117" spans="1:61" ht="18"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row>
    <row r="118" spans="1:61" ht="18" customHeight="1">
      <c r="A118" s="512" t="s">
        <v>466</v>
      </c>
      <c r="B118" s="512"/>
      <c r="C118" s="512"/>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512"/>
      <c r="AI118" s="512"/>
      <c r="AJ118" s="512"/>
      <c r="AK118" s="512"/>
      <c r="AL118" s="512"/>
      <c r="AM118" s="512"/>
      <c r="AN118" s="512"/>
      <c r="AO118" s="512"/>
      <c r="AP118" s="512"/>
      <c r="AQ118" s="512"/>
      <c r="AR118" s="512"/>
      <c r="AS118" s="512"/>
      <c r="AT118" s="512"/>
      <c r="AU118" s="512"/>
      <c r="AV118" s="512"/>
      <c r="AW118" s="512"/>
      <c r="AX118" s="512"/>
      <c r="AY118" s="512"/>
      <c r="AZ118" s="512"/>
      <c r="BA118" s="512"/>
      <c r="BB118" s="512"/>
      <c r="BC118" s="512"/>
      <c r="BD118" s="512"/>
      <c r="BH118" s="44"/>
    </row>
    <row r="119" spans="1:61" ht="18" customHeight="1">
      <c r="A119" s="512"/>
      <c r="B119" s="512"/>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2"/>
      <c r="AL119" s="512"/>
      <c r="AM119" s="512"/>
      <c r="AN119" s="512"/>
      <c r="AO119" s="512"/>
      <c r="AP119" s="512"/>
      <c r="AQ119" s="512"/>
      <c r="AR119" s="512"/>
      <c r="AS119" s="512"/>
      <c r="AT119" s="512"/>
      <c r="AU119" s="512"/>
      <c r="AV119" s="512"/>
      <c r="AW119" s="512"/>
      <c r="AX119" s="512"/>
      <c r="AY119" s="512"/>
      <c r="AZ119" s="512"/>
      <c r="BA119" s="512"/>
      <c r="BB119" s="512"/>
      <c r="BC119" s="512"/>
      <c r="BD119" s="512"/>
      <c r="BH119" s="44"/>
    </row>
    <row r="120" spans="1:61" ht="18" customHeight="1">
      <c r="A120" s="512"/>
      <c r="B120" s="512"/>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12"/>
      <c r="AU120" s="512"/>
      <c r="AV120" s="512"/>
      <c r="AW120" s="512"/>
      <c r="AX120" s="512"/>
      <c r="AY120" s="512"/>
      <c r="AZ120" s="512"/>
      <c r="BA120" s="512"/>
      <c r="BB120" s="512"/>
      <c r="BC120" s="512"/>
      <c r="BD120" s="512"/>
      <c r="BH120" s="44"/>
    </row>
    <row r="121" spans="1:61" ht="18" customHeight="1">
      <c r="A121" s="512"/>
      <c r="B121" s="512"/>
      <c r="C121" s="512"/>
      <c r="D121" s="512"/>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row>
    <row r="122" spans="1:61" ht="18" customHeight="1">
      <c r="A122" s="512"/>
      <c r="B122" s="512"/>
      <c r="C122" s="512"/>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c r="AM122" s="512"/>
      <c r="AN122" s="512"/>
      <c r="AO122" s="512"/>
      <c r="AP122" s="512"/>
      <c r="AQ122" s="512"/>
      <c r="AR122" s="512"/>
      <c r="AS122" s="512"/>
      <c r="AT122" s="512"/>
      <c r="AU122" s="512"/>
      <c r="AV122" s="512"/>
      <c r="AW122" s="512"/>
      <c r="AX122" s="512"/>
      <c r="AY122" s="512"/>
      <c r="AZ122" s="512"/>
      <c r="BA122" s="512"/>
      <c r="BB122" s="512"/>
      <c r="BC122" s="512"/>
      <c r="BD122" s="512"/>
    </row>
    <row r="123" spans="1:61" ht="18" customHeight="1">
      <c r="A123" s="512"/>
      <c r="B123" s="512"/>
      <c r="C123" s="512"/>
      <c r="D123" s="512"/>
      <c r="E123" s="512"/>
      <c r="F123" s="512"/>
      <c r="G123" s="512"/>
      <c r="H123" s="512"/>
      <c r="I123" s="512"/>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2"/>
      <c r="AL123" s="512"/>
      <c r="AM123" s="512"/>
      <c r="AN123" s="512"/>
      <c r="AO123" s="512"/>
      <c r="AP123" s="512"/>
      <c r="AQ123" s="512"/>
      <c r="AR123" s="512"/>
      <c r="AS123" s="512"/>
      <c r="AT123" s="512"/>
      <c r="AU123" s="512"/>
      <c r="AV123" s="512"/>
      <c r="AW123" s="512"/>
      <c r="AX123" s="512"/>
      <c r="AY123" s="512"/>
      <c r="AZ123" s="512"/>
      <c r="BA123" s="512"/>
      <c r="BB123" s="512"/>
      <c r="BC123" s="512"/>
      <c r="BD123" s="512"/>
    </row>
    <row r="124" spans="1:61" ht="18" customHeight="1">
      <c r="A124" s="512"/>
      <c r="B124" s="512"/>
      <c r="C124" s="512"/>
      <c r="D124" s="512"/>
      <c r="E124" s="512"/>
      <c r="F124" s="512"/>
      <c r="G124" s="512"/>
      <c r="H124" s="512"/>
      <c r="I124" s="512"/>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2"/>
      <c r="AL124" s="512"/>
      <c r="AM124" s="512"/>
      <c r="AN124" s="512"/>
      <c r="AO124" s="512"/>
      <c r="AP124" s="512"/>
      <c r="AQ124" s="512"/>
      <c r="AR124" s="512"/>
      <c r="AS124" s="512"/>
      <c r="AT124" s="512"/>
      <c r="AU124" s="512"/>
      <c r="AV124" s="512"/>
      <c r="AW124" s="512"/>
      <c r="AX124" s="512"/>
      <c r="AY124" s="512"/>
      <c r="AZ124" s="512"/>
      <c r="BA124" s="512"/>
      <c r="BB124" s="512"/>
      <c r="BC124" s="512"/>
      <c r="BD124" s="512"/>
      <c r="BI124" s="122"/>
    </row>
    <row r="125" spans="1:61" ht="18" customHeight="1">
      <c r="A125" s="512"/>
      <c r="B125" s="512"/>
      <c r="C125" s="512"/>
      <c r="D125" s="512"/>
      <c r="E125" s="512"/>
      <c r="F125" s="512"/>
      <c r="G125" s="512"/>
      <c r="H125" s="512"/>
      <c r="I125" s="512"/>
      <c r="J125" s="512"/>
      <c r="K125" s="512"/>
      <c r="L125" s="512"/>
      <c r="M125" s="512"/>
      <c r="N125" s="512"/>
      <c r="O125" s="512"/>
      <c r="P125" s="512"/>
      <c r="Q125" s="512"/>
      <c r="R125" s="512"/>
      <c r="S125" s="512"/>
      <c r="T125" s="512"/>
      <c r="U125" s="512"/>
      <c r="V125" s="512"/>
      <c r="W125" s="512"/>
      <c r="X125" s="512"/>
      <c r="Y125" s="512"/>
      <c r="Z125" s="512"/>
      <c r="AA125" s="512"/>
      <c r="AB125" s="512"/>
      <c r="AC125" s="512"/>
      <c r="AD125" s="512"/>
      <c r="AE125" s="512"/>
      <c r="AF125" s="512"/>
      <c r="AG125" s="512"/>
      <c r="AH125" s="512"/>
      <c r="AI125" s="512"/>
      <c r="AJ125" s="512"/>
      <c r="AK125" s="512"/>
      <c r="AL125" s="512"/>
      <c r="AM125" s="512"/>
      <c r="AN125" s="512"/>
      <c r="AO125" s="512"/>
      <c r="AP125" s="512"/>
      <c r="AQ125" s="512"/>
      <c r="AR125" s="512"/>
      <c r="AS125" s="512"/>
      <c r="AT125" s="512"/>
      <c r="AU125" s="512"/>
      <c r="AV125" s="512"/>
      <c r="AW125" s="512"/>
      <c r="AX125" s="512"/>
      <c r="AY125" s="512"/>
      <c r="AZ125" s="512"/>
      <c r="BA125" s="512"/>
      <c r="BB125" s="512"/>
      <c r="BC125" s="512"/>
      <c r="BD125" s="512"/>
    </row>
    <row r="126" spans="1:61" ht="18" customHeight="1">
      <c r="A126" s="512"/>
      <c r="B126" s="512"/>
      <c r="C126" s="512"/>
      <c r="D126" s="512"/>
      <c r="E126" s="512"/>
      <c r="F126" s="512"/>
      <c r="G126" s="512"/>
      <c r="H126" s="512"/>
      <c r="I126" s="512"/>
      <c r="J126" s="512"/>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2"/>
      <c r="AL126" s="512"/>
      <c r="AM126" s="512"/>
      <c r="AN126" s="512"/>
      <c r="AO126" s="512"/>
      <c r="AP126" s="512"/>
      <c r="AQ126" s="512"/>
      <c r="AR126" s="512"/>
      <c r="AS126" s="512"/>
      <c r="AT126" s="512"/>
      <c r="AU126" s="512"/>
      <c r="AV126" s="512"/>
      <c r="AW126" s="512"/>
      <c r="AX126" s="512"/>
      <c r="AY126" s="512"/>
      <c r="AZ126" s="512"/>
      <c r="BA126" s="512"/>
      <c r="BB126" s="512"/>
      <c r="BC126" s="512"/>
      <c r="BD126" s="512"/>
    </row>
    <row r="127" spans="1:61" s="122" customFormat="1" ht="18" customHeight="1">
      <c r="A127" s="512"/>
      <c r="B127" s="512"/>
      <c r="C127" s="512"/>
      <c r="D127" s="512"/>
      <c r="E127" s="512"/>
      <c r="F127" s="512"/>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c r="AM127" s="512"/>
      <c r="AN127" s="512"/>
      <c r="AO127" s="512"/>
      <c r="AP127" s="512"/>
      <c r="AQ127" s="512"/>
      <c r="AR127" s="512"/>
      <c r="AS127" s="512"/>
      <c r="AT127" s="512"/>
      <c r="AU127" s="512"/>
      <c r="AV127" s="512"/>
      <c r="AW127" s="512"/>
      <c r="AX127" s="512"/>
      <c r="AY127" s="512"/>
      <c r="AZ127" s="512"/>
      <c r="BA127" s="512"/>
      <c r="BB127" s="512"/>
      <c r="BC127" s="512"/>
      <c r="BD127" s="512"/>
    </row>
    <row r="128" spans="1:61" ht="18" customHeight="1">
      <c r="A128" s="512"/>
      <c r="B128" s="512"/>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c r="AM128" s="512"/>
      <c r="AN128" s="512"/>
      <c r="AO128" s="512"/>
      <c r="AP128" s="512"/>
      <c r="AQ128" s="512"/>
      <c r="AR128" s="512"/>
      <c r="AS128" s="512"/>
      <c r="AT128" s="512"/>
      <c r="AU128" s="512"/>
      <c r="AV128" s="512"/>
      <c r="AW128" s="512"/>
      <c r="AX128" s="512"/>
      <c r="AY128" s="512"/>
      <c r="AZ128" s="512"/>
      <c r="BA128" s="512"/>
      <c r="BB128" s="512"/>
      <c r="BC128" s="512"/>
      <c r="BD128" s="512"/>
    </row>
    <row r="129" spans="1:56" ht="18" customHeight="1">
      <c r="A129" s="512"/>
      <c r="B129" s="512"/>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512"/>
      <c r="AY129" s="512"/>
      <c r="AZ129" s="512"/>
      <c r="BA129" s="512"/>
      <c r="BB129" s="512"/>
      <c r="BC129" s="512"/>
      <c r="BD129" s="512"/>
    </row>
    <row r="130" spans="1:56" ht="18" customHeight="1">
      <c r="A130" s="512"/>
      <c r="B130" s="512"/>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2"/>
      <c r="AY130" s="512"/>
      <c r="AZ130" s="512"/>
      <c r="BA130" s="512"/>
      <c r="BB130" s="512"/>
      <c r="BC130" s="512"/>
      <c r="BD130" s="512"/>
    </row>
    <row r="131" spans="1:56" ht="18" customHeight="1">
      <c r="A131" s="512"/>
      <c r="B131" s="512"/>
      <c r="C131" s="512"/>
      <c r="D131" s="512"/>
      <c r="E131" s="512"/>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2"/>
      <c r="AY131" s="512"/>
      <c r="AZ131" s="512"/>
      <c r="BA131" s="512"/>
      <c r="BB131" s="512"/>
      <c r="BC131" s="512"/>
      <c r="BD131" s="512"/>
    </row>
    <row r="132" spans="1:56" ht="18" customHeight="1">
      <c r="A132" s="512"/>
      <c r="B132" s="512"/>
      <c r="C132" s="512"/>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2"/>
      <c r="AY132" s="512"/>
      <c r="AZ132" s="512"/>
      <c r="BA132" s="512"/>
      <c r="BB132" s="512"/>
      <c r="BC132" s="512"/>
      <c r="BD132" s="512"/>
    </row>
    <row r="133" spans="1:56" ht="18" customHeight="1">
      <c r="A133" s="512"/>
      <c r="B133" s="512"/>
      <c r="C133" s="512"/>
      <c r="D133" s="512"/>
      <c r="E133" s="512"/>
      <c r="F133" s="512"/>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c r="AM133" s="512"/>
      <c r="AN133" s="512"/>
      <c r="AO133" s="512"/>
      <c r="AP133" s="512"/>
      <c r="AQ133" s="512"/>
      <c r="AR133" s="512"/>
      <c r="AS133" s="512"/>
      <c r="AT133" s="512"/>
      <c r="AU133" s="512"/>
      <c r="AV133" s="512"/>
      <c r="AW133" s="512"/>
      <c r="AX133" s="512"/>
      <c r="AY133" s="512"/>
      <c r="AZ133" s="512"/>
      <c r="BA133" s="512"/>
      <c r="BB133" s="512"/>
      <c r="BC133" s="512"/>
      <c r="BD133" s="512"/>
    </row>
    <row r="134" spans="1:56" ht="18" customHeight="1">
      <c r="A134" s="512"/>
      <c r="B134" s="512"/>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512"/>
      <c r="AY134" s="512"/>
      <c r="AZ134" s="512"/>
      <c r="BA134" s="512"/>
      <c r="BB134" s="512"/>
      <c r="BC134" s="512"/>
      <c r="BD134" s="512"/>
    </row>
    <row r="135" spans="1:56" ht="18" customHeight="1">
      <c r="A135" s="512"/>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c r="AQ135" s="512"/>
      <c r="AR135" s="512"/>
      <c r="AS135" s="512"/>
      <c r="AT135" s="512"/>
      <c r="AU135" s="512"/>
      <c r="AV135" s="512"/>
      <c r="AW135" s="512"/>
      <c r="AX135" s="512"/>
      <c r="AY135" s="512"/>
      <c r="AZ135" s="512"/>
      <c r="BA135" s="512"/>
      <c r="BB135" s="512"/>
      <c r="BC135" s="512"/>
      <c r="BD135" s="512"/>
    </row>
    <row r="136" spans="1:56" ht="18" customHeight="1">
      <c r="A136" s="512"/>
      <c r="B136" s="512"/>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512"/>
      <c r="BA136" s="512"/>
      <c r="BB136" s="512"/>
      <c r="BC136" s="512"/>
      <c r="BD136" s="512"/>
    </row>
    <row r="137" spans="1:56" ht="18" customHeight="1">
      <c r="A137" s="512"/>
      <c r="B137" s="512"/>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c r="AM137" s="512"/>
      <c r="AN137" s="512"/>
      <c r="AO137" s="512"/>
      <c r="AP137" s="512"/>
      <c r="AQ137" s="512"/>
      <c r="AR137" s="512"/>
      <c r="AS137" s="512"/>
      <c r="AT137" s="512"/>
      <c r="AU137" s="512"/>
      <c r="AV137" s="512"/>
      <c r="AW137" s="512"/>
      <c r="AX137" s="512"/>
      <c r="AY137" s="512"/>
      <c r="AZ137" s="512"/>
      <c r="BA137" s="512"/>
      <c r="BB137" s="512"/>
      <c r="BC137" s="512"/>
      <c r="BD137" s="512"/>
    </row>
    <row r="138" spans="1:56" ht="18" customHeight="1">
      <c r="A138" s="512"/>
      <c r="B138" s="512"/>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c r="AM138" s="512"/>
      <c r="AN138" s="512"/>
      <c r="AO138" s="512"/>
      <c r="AP138" s="512"/>
      <c r="AQ138" s="512"/>
      <c r="AR138" s="512"/>
      <c r="AS138" s="512"/>
      <c r="AT138" s="512"/>
      <c r="AU138" s="512"/>
      <c r="AV138" s="512"/>
      <c r="AW138" s="512"/>
      <c r="AX138" s="512"/>
      <c r="AY138" s="512"/>
      <c r="AZ138" s="512"/>
      <c r="BA138" s="512"/>
      <c r="BB138" s="512"/>
      <c r="BC138" s="512"/>
      <c r="BD138" s="512"/>
    </row>
    <row r="139" spans="1:56" ht="18" customHeight="1">
      <c r="A139" s="512"/>
      <c r="B139" s="512"/>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c r="AM139" s="512"/>
      <c r="AN139" s="512"/>
      <c r="AO139" s="512"/>
      <c r="AP139" s="512"/>
      <c r="AQ139" s="512"/>
      <c r="AR139" s="512"/>
      <c r="AS139" s="512"/>
      <c r="AT139" s="512"/>
      <c r="AU139" s="512"/>
      <c r="AV139" s="512"/>
      <c r="AW139" s="512"/>
      <c r="AX139" s="512"/>
      <c r="AY139" s="512"/>
      <c r="AZ139" s="512"/>
      <c r="BA139" s="512"/>
      <c r="BB139" s="512"/>
      <c r="BC139" s="512"/>
      <c r="BD139" s="512"/>
    </row>
    <row r="140" spans="1:56" ht="18" customHeight="1">
      <c r="A140" s="512"/>
      <c r="B140" s="512"/>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c r="AM140" s="512"/>
      <c r="AN140" s="512"/>
      <c r="AO140" s="512"/>
      <c r="AP140" s="512"/>
      <c r="AQ140" s="512"/>
      <c r="AR140" s="512"/>
      <c r="AS140" s="512"/>
      <c r="AT140" s="512"/>
      <c r="AU140" s="512"/>
      <c r="AV140" s="512"/>
      <c r="AW140" s="512"/>
      <c r="AX140" s="512"/>
      <c r="AY140" s="512"/>
      <c r="AZ140" s="512"/>
      <c r="BA140" s="512"/>
      <c r="BB140" s="512"/>
      <c r="BC140" s="512"/>
      <c r="BD140" s="512"/>
    </row>
    <row r="141" spans="1:56" ht="33.6" customHeight="1">
      <c r="A141" s="512"/>
      <c r="B141" s="512"/>
      <c r="C141" s="512"/>
      <c r="D141" s="512"/>
      <c r="E141" s="512"/>
      <c r="F141" s="512"/>
      <c r="G141" s="512"/>
      <c r="H141" s="512"/>
      <c r="I141" s="512"/>
      <c r="J141" s="512"/>
      <c r="K141" s="512"/>
      <c r="L141" s="512"/>
      <c r="M141" s="512"/>
      <c r="N141" s="512"/>
      <c r="O141" s="512"/>
      <c r="P141" s="512"/>
      <c r="Q141" s="512"/>
      <c r="R141" s="512"/>
      <c r="S141" s="512"/>
      <c r="T141" s="512"/>
      <c r="U141" s="512"/>
      <c r="V141" s="512"/>
      <c r="W141" s="512"/>
      <c r="X141" s="512"/>
      <c r="Y141" s="512"/>
      <c r="Z141" s="512"/>
      <c r="AA141" s="512"/>
      <c r="AB141" s="512"/>
      <c r="AC141" s="512"/>
      <c r="AD141" s="512"/>
      <c r="AE141" s="512"/>
      <c r="AF141" s="512"/>
      <c r="AG141" s="512"/>
      <c r="AH141" s="512"/>
      <c r="AI141" s="512"/>
      <c r="AJ141" s="512"/>
      <c r="AK141" s="512"/>
      <c r="AL141" s="512"/>
      <c r="AM141" s="512"/>
      <c r="AN141" s="512"/>
      <c r="AO141" s="512"/>
      <c r="AP141" s="512"/>
      <c r="AQ141" s="512"/>
      <c r="AR141" s="512"/>
      <c r="AS141" s="512"/>
      <c r="AT141" s="512"/>
      <c r="AU141" s="512"/>
      <c r="AV141" s="512"/>
      <c r="AW141" s="512"/>
      <c r="AX141" s="512"/>
      <c r="AY141" s="512"/>
      <c r="AZ141" s="512"/>
      <c r="BA141" s="512"/>
      <c r="BB141" s="512"/>
      <c r="BC141" s="512"/>
      <c r="BD141" s="512"/>
    </row>
    <row r="142" spans="1:56" ht="18" customHeight="1">
      <c r="A142" s="513" t="s">
        <v>278</v>
      </c>
      <c r="B142" s="514"/>
      <c r="C142" s="514"/>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514"/>
      <c r="AM142" s="514"/>
      <c r="AN142" s="514"/>
      <c r="AO142" s="514"/>
      <c r="AP142" s="514"/>
      <c r="AQ142" s="514"/>
      <c r="AR142" s="514"/>
      <c r="AS142" s="514"/>
      <c r="AT142" s="514"/>
      <c r="AU142" s="514"/>
      <c r="AV142" s="514"/>
      <c r="AW142" s="514"/>
      <c r="AX142" s="514"/>
      <c r="AY142" s="514"/>
      <c r="AZ142" s="514"/>
      <c r="BA142" s="514"/>
      <c r="BB142" s="514"/>
      <c r="BC142" s="514"/>
      <c r="BD142" s="514"/>
    </row>
    <row r="143" spans="1:56" ht="18" customHeight="1">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c r="AP143" s="514"/>
      <c r="AQ143" s="514"/>
      <c r="AR143" s="514"/>
      <c r="AS143" s="514"/>
      <c r="AT143" s="514"/>
      <c r="AU143" s="514"/>
      <c r="AV143" s="514"/>
      <c r="AW143" s="514"/>
      <c r="AX143" s="514"/>
      <c r="AY143" s="514"/>
      <c r="AZ143" s="514"/>
      <c r="BA143" s="514"/>
      <c r="BB143" s="514"/>
      <c r="BC143" s="514"/>
      <c r="BD143" s="514"/>
    </row>
    <row r="144" spans="1:56" ht="18" customHeight="1">
      <c r="A144" s="514"/>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4"/>
      <c r="AY144" s="514"/>
      <c r="AZ144" s="514"/>
      <c r="BA144" s="514"/>
      <c r="BB144" s="514"/>
      <c r="BC144" s="514"/>
      <c r="BD144" s="514"/>
    </row>
    <row r="145" spans="1:56" ht="18" customHeight="1">
      <c r="A145" s="514"/>
      <c r="B145" s="514"/>
      <c r="C145" s="514"/>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4"/>
      <c r="AY145" s="514"/>
      <c r="AZ145" s="514"/>
      <c r="BA145" s="514"/>
      <c r="BB145" s="514"/>
      <c r="BC145" s="514"/>
      <c r="BD145" s="514"/>
    </row>
    <row r="146" spans="1:56" ht="18" customHeight="1">
      <c r="A146" s="514"/>
      <c r="B146" s="514"/>
      <c r="C146" s="514"/>
      <c r="D146" s="514"/>
      <c r="E146" s="514"/>
      <c r="F146" s="514"/>
      <c r="G146" s="514"/>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c r="AH146" s="514"/>
      <c r="AI146" s="514"/>
      <c r="AJ146" s="514"/>
      <c r="AK146" s="514"/>
      <c r="AL146" s="514"/>
      <c r="AM146" s="514"/>
      <c r="AN146" s="514"/>
      <c r="AO146" s="514"/>
      <c r="AP146" s="514"/>
      <c r="AQ146" s="514"/>
      <c r="AR146" s="514"/>
      <c r="AS146" s="514"/>
      <c r="AT146" s="514"/>
      <c r="AU146" s="514"/>
      <c r="AV146" s="514"/>
      <c r="AW146" s="514"/>
      <c r="AX146" s="514"/>
      <c r="AY146" s="514"/>
      <c r="AZ146" s="514"/>
      <c r="BA146" s="514"/>
      <c r="BB146" s="514"/>
      <c r="BC146" s="514"/>
      <c r="BD146" s="514"/>
    </row>
    <row r="147" spans="1:56" ht="18" customHeight="1">
      <c r="A147" s="514"/>
      <c r="B147" s="514"/>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4"/>
      <c r="AK147" s="514"/>
      <c r="AL147" s="514"/>
      <c r="AM147" s="514"/>
      <c r="AN147" s="514"/>
      <c r="AO147" s="514"/>
      <c r="AP147" s="514"/>
      <c r="AQ147" s="514"/>
      <c r="AR147" s="514"/>
      <c r="AS147" s="514"/>
      <c r="AT147" s="514"/>
      <c r="AU147" s="514"/>
      <c r="AV147" s="514"/>
      <c r="AW147" s="514"/>
      <c r="AX147" s="514"/>
      <c r="AY147" s="514"/>
      <c r="AZ147" s="514"/>
      <c r="BA147" s="514"/>
      <c r="BB147" s="514"/>
      <c r="BC147" s="514"/>
      <c r="BD147" s="514"/>
    </row>
    <row r="148" spans="1:56" ht="18" customHeight="1">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14"/>
      <c r="AY148" s="514"/>
      <c r="AZ148" s="514"/>
      <c r="BA148" s="514"/>
      <c r="BB148" s="514"/>
      <c r="BC148" s="514"/>
      <c r="BD148" s="514"/>
    </row>
    <row r="149" spans="1:56" ht="18" customHeight="1">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14"/>
      <c r="AY149" s="514"/>
      <c r="AZ149" s="514"/>
      <c r="BA149" s="514"/>
      <c r="BB149" s="514"/>
      <c r="BC149" s="514"/>
      <c r="BD149" s="514"/>
    </row>
    <row r="150" spans="1:56" ht="18" customHeight="1">
      <c r="A150" s="514"/>
      <c r="B150" s="514"/>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4"/>
      <c r="AU150" s="514"/>
      <c r="AV150" s="514"/>
      <c r="AW150" s="514"/>
      <c r="AX150" s="514"/>
      <c r="AY150" s="514"/>
      <c r="AZ150" s="514"/>
      <c r="BA150" s="514"/>
      <c r="BB150" s="514"/>
      <c r="BC150" s="514"/>
      <c r="BD150" s="514"/>
    </row>
    <row r="151" spans="1:56" ht="18" customHeight="1">
      <c r="A151" s="514"/>
      <c r="B151" s="514"/>
      <c r="C151" s="514"/>
      <c r="D151" s="514"/>
      <c r="E151" s="514"/>
      <c r="F151" s="514"/>
      <c r="G151" s="514"/>
      <c r="H151" s="514"/>
      <c r="I151" s="514"/>
      <c r="J151" s="514"/>
      <c r="K151" s="514"/>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c r="AH151" s="514"/>
      <c r="AI151" s="514"/>
      <c r="AJ151" s="514"/>
      <c r="AK151" s="514"/>
      <c r="AL151" s="514"/>
      <c r="AM151" s="514"/>
      <c r="AN151" s="514"/>
      <c r="AO151" s="514"/>
      <c r="AP151" s="514"/>
      <c r="AQ151" s="514"/>
      <c r="AR151" s="514"/>
      <c r="AS151" s="514"/>
      <c r="AT151" s="514"/>
      <c r="AU151" s="514"/>
      <c r="AV151" s="514"/>
      <c r="AW151" s="514"/>
      <c r="AX151" s="514"/>
      <c r="AY151" s="514"/>
      <c r="AZ151" s="514"/>
      <c r="BA151" s="514"/>
      <c r="BB151" s="514"/>
      <c r="BC151" s="514"/>
      <c r="BD151" s="514"/>
    </row>
    <row r="152" spans="1:56" ht="18" customHeight="1">
      <c r="A152" s="514"/>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4"/>
      <c r="AU152" s="514"/>
      <c r="AV152" s="514"/>
      <c r="AW152" s="514"/>
      <c r="AX152" s="514"/>
      <c r="AY152" s="514"/>
      <c r="AZ152" s="514"/>
      <c r="BA152" s="514"/>
      <c r="BB152" s="514"/>
      <c r="BC152" s="514"/>
      <c r="BD152" s="514"/>
    </row>
    <row r="153" spans="1:56" ht="18" customHeight="1">
      <c r="A153" s="514"/>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4"/>
      <c r="AU153" s="514"/>
      <c r="AV153" s="514"/>
      <c r="AW153" s="514"/>
      <c r="AX153" s="514"/>
      <c r="AY153" s="514"/>
      <c r="AZ153" s="514"/>
      <c r="BA153" s="514"/>
      <c r="BB153" s="514"/>
      <c r="BC153" s="514"/>
      <c r="BD153" s="514"/>
    </row>
    <row r="154" spans="1:56" ht="18" customHeight="1">
      <c r="A154" s="514"/>
      <c r="B154" s="51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4"/>
      <c r="AZ154" s="514"/>
      <c r="BA154" s="514"/>
      <c r="BB154" s="514"/>
      <c r="BC154" s="514"/>
      <c r="BD154" s="514"/>
    </row>
    <row r="155" spans="1:56" ht="18" customHeight="1">
      <c r="A155" s="514"/>
      <c r="B155" s="514"/>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c r="AH155" s="514"/>
      <c r="AI155" s="514"/>
      <c r="AJ155" s="514"/>
      <c r="AK155" s="514"/>
      <c r="AL155" s="514"/>
      <c r="AM155" s="514"/>
      <c r="AN155" s="514"/>
      <c r="AO155" s="514"/>
      <c r="AP155" s="514"/>
      <c r="AQ155" s="514"/>
      <c r="AR155" s="514"/>
      <c r="AS155" s="514"/>
      <c r="AT155" s="514"/>
      <c r="AU155" s="514"/>
      <c r="AV155" s="514"/>
      <c r="AW155" s="514"/>
      <c r="AX155" s="514"/>
      <c r="AY155" s="514"/>
      <c r="AZ155" s="514"/>
      <c r="BA155" s="514"/>
      <c r="BB155" s="514"/>
      <c r="BC155" s="514"/>
      <c r="BD155" s="514"/>
    </row>
    <row r="156" spans="1:56" ht="18" customHeight="1">
      <c r="A156" s="514"/>
      <c r="B156" s="514"/>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4"/>
      <c r="AL156" s="514"/>
      <c r="AM156" s="514"/>
      <c r="AN156" s="514"/>
      <c r="AO156" s="514"/>
      <c r="AP156" s="514"/>
      <c r="AQ156" s="514"/>
      <c r="AR156" s="514"/>
      <c r="AS156" s="514"/>
      <c r="AT156" s="514"/>
      <c r="AU156" s="514"/>
      <c r="AV156" s="514"/>
      <c r="AW156" s="514"/>
      <c r="AX156" s="514"/>
      <c r="AY156" s="514"/>
      <c r="AZ156" s="514"/>
      <c r="BA156" s="514"/>
      <c r="BB156" s="514"/>
      <c r="BC156" s="514"/>
      <c r="BD156" s="514"/>
    </row>
    <row r="157" spans="1:56" ht="18" customHeight="1">
      <c r="A157" s="514"/>
      <c r="B157" s="514"/>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c r="AH157" s="514"/>
      <c r="AI157" s="514"/>
      <c r="AJ157" s="514"/>
      <c r="AK157" s="514"/>
      <c r="AL157" s="514"/>
      <c r="AM157" s="514"/>
      <c r="AN157" s="514"/>
      <c r="AO157" s="514"/>
      <c r="AP157" s="514"/>
      <c r="AQ157" s="514"/>
      <c r="AR157" s="514"/>
      <c r="AS157" s="514"/>
      <c r="AT157" s="514"/>
      <c r="AU157" s="514"/>
      <c r="AV157" s="514"/>
      <c r="AW157" s="514"/>
      <c r="AX157" s="514"/>
      <c r="AY157" s="514"/>
      <c r="AZ157" s="514"/>
      <c r="BA157" s="514"/>
      <c r="BB157" s="514"/>
      <c r="BC157" s="514"/>
      <c r="BD157" s="514"/>
    </row>
    <row r="158" spans="1:56" ht="18" customHeight="1">
      <c r="A158" s="514"/>
      <c r="B158" s="514"/>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c r="AH158" s="514"/>
      <c r="AI158" s="514"/>
      <c r="AJ158" s="514"/>
      <c r="AK158" s="514"/>
      <c r="AL158" s="514"/>
      <c r="AM158" s="514"/>
      <c r="AN158" s="514"/>
      <c r="AO158" s="514"/>
      <c r="AP158" s="514"/>
      <c r="AQ158" s="514"/>
      <c r="AR158" s="514"/>
      <c r="AS158" s="514"/>
      <c r="AT158" s="514"/>
      <c r="AU158" s="514"/>
      <c r="AV158" s="514"/>
      <c r="AW158" s="514"/>
      <c r="AX158" s="514"/>
      <c r="AY158" s="514"/>
      <c r="AZ158" s="514"/>
      <c r="BA158" s="514"/>
      <c r="BB158" s="514"/>
      <c r="BC158" s="514"/>
      <c r="BD158" s="514"/>
    </row>
    <row r="159" spans="1:56" ht="18" customHeight="1">
      <c r="A159" s="514"/>
      <c r="B159" s="514"/>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c r="AP159" s="514"/>
      <c r="AQ159" s="514"/>
      <c r="AR159" s="514"/>
      <c r="AS159" s="514"/>
      <c r="AT159" s="514"/>
      <c r="AU159" s="514"/>
      <c r="AV159" s="514"/>
      <c r="AW159" s="514"/>
      <c r="AX159" s="514"/>
      <c r="AY159" s="514"/>
      <c r="AZ159" s="514"/>
      <c r="BA159" s="514"/>
      <c r="BB159" s="514"/>
      <c r="BC159" s="514"/>
      <c r="BD159" s="514"/>
    </row>
    <row r="160" spans="1:56" ht="18" customHeight="1">
      <c r="A160" s="514"/>
      <c r="B160" s="514"/>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4"/>
      <c r="AJ160" s="514"/>
      <c r="AK160" s="514"/>
      <c r="AL160" s="514"/>
      <c r="AM160" s="514"/>
      <c r="AN160" s="514"/>
      <c r="AO160" s="514"/>
      <c r="AP160" s="514"/>
      <c r="AQ160" s="514"/>
      <c r="AR160" s="514"/>
      <c r="AS160" s="514"/>
      <c r="AT160" s="514"/>
      <c r="AU160" s="514"/>
      <c r="AV160" s="514"/>
      <c r="AW160" s="514"/>
      <c r="AX160" s="514"/>
      <c r="AY160" s="514"/>
      <c r="AZ160" s="514"/>
      <c r="BA160" s="514"/>
      <c r="BB160" s="514"/>
      <c r="BC160" s="514"/>
      <c r="BD160" s="514"/>
    </row>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5.6"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5.6"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5.6"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15.6" customHeight="1"/>
    <row r="362" ht="15.6" customHeight="1"/>
    <row r="363" ht="15.6" customHeight="1"/>
    <row r="364" ht="15.6" customHeight="1"/>
    <row r="365" ht="15.6" customHeight="1"/>
    <row r="366" ht="15.6" customHeight="1"/>
    <row r="367" ht="15.6" customHeight="1"/>
    <row r="368" ht="15.6" customHeight="1"/>
    <row r="369" ht="15.6" customHeight="1"/>
    <row r="370" ht="15.6" customHeight="1"/>
    <row r="371" ht="15.6" customHeight="1"/>
    <row r="372" ht="15.6" customHeight="1"/>
    <row r="373" ht="15.6" customHeight="1"/>
    <row r="374" ht="15.6" customHeight="1"/>
    <row r="375" ht="15.6" customHeight="1"/>
    <row r="376" ht="15.6" customHeight="1"/>
    <row r="377" ht="15.6" customHeight="1"/>
    <row r="378" ht="15.6" customHeight="1"/>
    <row r="379" ht="15.6" customHeight="1"/>
    <row r="380" ht="15.6" customHeight="1"/>
    <row r="381" ht="15.6" customHeight="1"/>
    <row r="382" ht="15.6" customHeight="1"/>
    <row r="383" ht="15.6" customHeight="1"/>
    <row r="384" ht="15.6" customHeight="1"/>
    <row r="385" ht="15.6" customHeight="1"/>
    <row r="386" ht="15.6" customHeight="1"/>
    <row r="387" ht="15.6" customHeight="1"/>
    <row r="388" ht="15.6" customHeight="1"/>
    <row r="389" ht="15.6" customHeight="1"/>
    <row r="390" ht="15.6" customHeight="1"/>
    <row r="391" ht="15.6" customHeight="1"/>
    <row r="392" ht="15.6" customHeight="1"/>
    <row r="393" ht="15.6" customHeight="1"/>
    <row r="394" ht="15.6" customHeight="1"/>
    <row r="395" ht="15.6" customHeight="1"/>
    <row r="396" ht="15.6" customHeight="1"/>
    <row r="397" ht="15.6" customHeight="1"/>
    <row r="398" ht="15.6" customHeight="1"/>
    <row r="399" ht="15.6" customHeight="1"/>
    <row r="400" ht="15.6" customHeight="1"/>
    <row r="401" ht="15.6" customHeight="1"/>
    <row r="402" ht="15.6" customHeight="1"/>
    <row r="403" ht="15.6" customHeight="1"/>
    <row r="404" ht="15.6" customHeight="1"/>
    <row r="405" ht="15.6" customHeight="1"/>
    <row r="406" ht="15.6" customHeight="1"/>
    <row r="407" ht="15.6" customHeight="1"/>
    <row r="408" ht="15.6" customHeight="1"/>
    <row r="409" ht="15.6" customHeight="1"/>
    <row r="410" ht="15.6" customHeight="1"/>
    <row r="411" ht="15.6" customHeight="1"/>
    <row r="412" ht="15.6" customHeight="1"/>
    <row r="413" ht="15.6" customHeight="1"/>
    <row r="414" ht="15.6" customHeight="1"/>
    <row r="415" ht="15.6" customHeight="1"/>
    <row r="416" ht="15.6" customHeight="1"/>
    <row r="417" ht="15.6" customHeight="1"/>
    <row r="418" ht="15.6" customHeight="1"/>
    <row r="419" ht="15.6" customHeight="1"/>
    <row r="420" ht="15.6" customHeight="1"/>
    <row r="421" ht="15.6" customHeight="1"/>
    <row r="422" ht="15.6" customHeight="1"/>
    <row r="423" ht="15.6" customHeight="1"/>
    <row r="424" ht="15.6" customHeight="1"/>
    <row r="425" ht="15.6" customHeight="1"/>
    <row r="426" ht="15.6" customHeight="1"/>
    <row r="427" ht="15.6" customHeight="1"/>
    <row r="428" ht="15.6" customHeight="1"/>
    <row r="429" ht="15.6" customHeight="1"/>
    <row r="430" ht="15.6" customHeight="1"/>
    <row r="431" ht="15.6" customHeight="1"/>
    <row r="432" ht="15.6" customHeight="1"/>
    <row r="433" ht="15.6" customHeight="1"/>
    <row r="434" ht="15.6" customHeight="1"/>
    <row r="435" ht="15.6" customHeight="1"/>
    <row r="436" ht="15.6" customHeight="1"/>
    <row r="437" ht="15.6" customHeight="1"/>
    <row r="438" ht="15.6" customHeight="1"/>
    <row r="439" ht="15.6" customHeight="1"/>
    <row r="440" ht="15.6" customHeight="1"/>
    <row r="441" ht="15.6" customHeight="1"/>
    <row r="442" ht="15.6" customHeight="1"/>
    <row r="443" ht="15.6" customHeight="1"/>
    <row r="444" ht="15.6" customHeight="1"/>
    <row r="445" ht="15.6" customHeight="1"/>
    <row r="446" ht="15.6" customHeight="1"/>
    <row r="447" ht="15.6" customHeight="1"/>
    <row r="448" ht="15.6" customHeight="1"/>
    <row r="449" ht="15.6" customHeight="1"/>
    <row r="450" ht="15.6" customHeight="1"/>
    <row r="451" ht="15.6" customHeight="1"/>
    <row r="452" ht="15.6" customHeight="1"/>
    <row r="453" ht="15.6" customHeight="1"/>
    <row r="454" ht="15.6" customHeight="1"/>
    <row r="455" ht="15.6" customHeight="1"/>
    <row r="456" ht="15.6" customHeight="1"/>
    <row r="457" ht="15.6" customHeight="1"/>
    <row r="458" ht="15.6" customHeight="1"/>
    <row r="459" ht="15.6" customHeight="1"/>
    <row r="460" ht="15.6" customHeight="1"/>
    <row r="461" ht="15.6" customHeight="1"/>
    <row r="462" ht="15.6" customHeight="1"/>
    <row r="463" ht="15.6" customHeight="1"/>
    <row r="464" ht="15.6" customHeight="1"/>
    <row r="465" ht="15.6" customHeight="1"/>
    <row r="466" ht="15.6" customHeight="1"/>
    <row r="467" ht="15.6" customHeight="1"/>
    <row r="468" ht="15.6" customHeight="1"/>
    <row r="469" ht="15.6" customHeight="1"/>
    <row r="470" ht="15.6" customHeight="1"/>
    <row r="471" ht="15.6" customHeight="1"/>
    <row r="472" ht="15.6" customHeight="1"/>
    <row r="473" ht="15.6" customHeight="1"/>
    <row r="474" ht="15.6" customHeight="1"/>
    <row r="475" ht="15.6" customHeight="1"/>
    <row r="476" ht="15.6" customHeight="1"/>
  </sheetData>
  <mergeCells count="122">
    <mergeCell ref="H84:BD85"/>
    <mergeCell ref="A89:E90"/>
    <mergeCell ref="G89:BC89"/>
    <mergeCell ref="G90:BC90"/>
    <mergeCell ref="M59:P59"/>
    <mergeCell ref="G51:K51"/>
    <mergeCell ref="G52:K52"/>
    <mergeCell ref="A55:E56"/>
    <mergeCell ref="A57:E58"/>
    <mergeCell ref="A59:E60"/>
    <mergeCell ref="S59:V59"/>
    <mergeCell ref="A61:E72"/>
    <mergeCell ref="A51:E54"/>
    <mergeCell ref="F61:BD72"/>
    <mergeCell ref="A1:BD1"/>
    <mergeCell ref="A118:BD141"/>
    <mergeCell ref="A142:BD160"/>
    <mergeCell ref="A116:BD116"/>
    <mergeCell ref="AY91:BC91"/>
    <mergeCell ref="G92:BC93"/>
    <mergeCell ref="A94:E95"/>
    <mergeCell ref="G94:BC95"/>
    <mergeCell ref="AV111:BD111"/>
    <mergeCell ref="AU114:BD114"/>
    <mergeCell ref="A91:E93"/>
    <mergeCell ref="AC91:AF91"/>
    <mergeCell ref="AH91:AK91"/>
    <mergeCell ref="AL91:AO91"/>
    <mergeCell ref="AP91:AT91"/>
    <mergeCell ref="AU91:AX91"/>
    <mergeCell ref="A73:E74"/>
    <mergeCell ref="W73:BD74"/>
    <mergeCell ref="A77:E88"/>
    <mergeCell ref="A75:E76"/>
    <mergeCell ref="G75:BD76"/>
    <mergeCell ref="AG44:AK44"/>
    <mergeCell ref="A45:E45"/>
    <mergeCell ref="A46:E46"/>
    <mergeCell ref="J46:BD46"/>
    <mergeCell ref="A47:E50"/>
    <mergeCell ref="G47:BC50"/>
    <mergeCell ref="A40:E44"/>
    <mergeCell ref="G40:L40"/>
    <mergeCell ref="Y40:AI40"/>
    <mergeCell ref="G41:L41"/>
    <mergeCell ref="Y41:AI41"/>
    <mergeCell ref="G42:L42"/>
    <mergeCell ref="Y42:AI42"/>
    <mergeCell ref="G43:L43"/>
    <mergeCell ref="AG43:AK43"/>
    <mergeCell ref="G44:L44"/>
    <mergeCell ref="A31:E32"/>
    <mergeCell ref="A33:E39"/>
    <mergeCell ref="O33:V33"/>
    <mergeCell ref="AB36:AM36"/>
    <mergeCell ref="AO36:AR36"/>
    <mergeCell ref="AS36:AZ36"/>
    <mergeCell ref="X37:AH37"/>
    <mergeCell ref="R38:U38"/>
    <mergeCell ref="V38:X38"/>
    <mergeCell ref="AL26:AM26"/>
    <mergeCell ref="AN26:AO26"/>
    <mergeCell ref="AZ26:BA26"/>
    <mergeCell ref="A29:E29"/>
    <mergeCell ref="Z29:AN29"/>
    <mergeCell ref="A30:E30"/>
    <mergeCell ref="A21:E22"/>
    <mergeCell ref="L21:AB21"/>
    <mergeCell ref="A23:E23"/>
    <mergeCell ref="A24:E25"/>
    <mergeCell ref="F24:BD25"/>
    <mergeCell ref="A26:E28"/>
    <mergeCell ref="K26:P26"/>
    <mergeCell ref="T26:V26"/>
    <mergeCell ref="W26:AB26"/>
    <mergeCell ref="AC26:AD26"/>
    <mergeCell ref="AR29:AS29"/>
    <mergeCell ref="AO13:AQ13"/>
    <mergeCell ref="AR13:BD13"/>
    <mergeCell ref="A15:E19"/>
    <mergeCell ref="F15:AH19"/>
    <mergeCell ref="AJ12:AQ12"/>
    <mergeCell ref="AJ13:AN14"/>
    <mergeCell ref="AO14:AQ14"/>
    <mergeCell ref="AR14:BD14"/>
    <mergeCell ref="AJ15:AK18"/>
    <mergeCell ref="C4:U4"/>
    <mergeCell ref="AJ4:BD4"/>
    <mergeCell ref="I5:U5"/>
    <mergeCell ref="V5:AA5"/>
    <mergeCell ref="AB5:AH5"/>
    <mergeCell ref="AJ5:AQ5"/>
    <mergeCell ref="AR5:BD5"/>
    <mergeCell ref="AJ9:AQ9"/>
    <mergeCell ref="AR9:AW9"/>
    <mergeCell ref="AY9:BD9"/>
    <mergeCell ref="AJ6:AQ7"/>
    <mergeCell ref="AR6:BD7"/>
    <mergeCell ref="A96:E106"/>
    <mergeCell ref="G96:BD96"/>
    <mergeCell ref="G97:BD98"/>
    <mergeCell ref="G99:BD99"/>
    <mergeCell ref="G100:BD106"/>
    <mergeCell ref="V7:AA7"/>
    <mergeCell ref="AB7:AH7"/>
    <mergeCell ref="V8:AA8"/>
    <mergeCell ref="AB8:AH8"/>
    <mergeCell ref="AJ8:AQ8"/>
    <mergeCell ref="AR8:BD8"/>
    <mergeCell ref="AJ10:AQ10"/>
    <mergeCell ref="AR10:BD10"/>
    <mergeCell ref="AJ11:AQ11"/>
    <mergeCell ref="AR11:BD11"/>
    <mergeCell ref="A20:E20"/>
    <mergeCell ref="F20:N20"/>
    <mergeCell ref="O20:P20"/>
    <mergeCell ref="Q20:Y20"/>
    <mergeCell ref="Z20:AC20"/>
    <mergeCell ref="AE20:BD20"/>
    <mergeCell ref="AR12:BD12"/>
    <mergeCell ref="A13:E14"/>
    <mergeCell ref="F13:AH14"/>
  </mergeCells>
  <phoneticPr fontId="4"/>
  <dataValidations count="11">
    <dataValidation type="list" showInputMessage="1" showErrorMessage="1" sqref="AY91:BC91">
      <formula1>都道府県1</formula1>
    </dataValidation>
    <dataValidation type="list" allowBlank="1" showInputMessage="1" showErrorMessage="1" sqref="AB90:AB91 M45 AG91 U77 O77 K90 N40:N44 G21:G23 AK23 Q22:Q23 AT21 AC21 V55 AC57 L59 AV37 AK40:AK42 T40:T42 J27:J28 G29:G31 Q29 U29 J30:J31 M27:M28 M32 N33:N35 P32 K33:K38 O36:O38 Z35 AJ33:AJ35 W35:W37 S36 AN36 AM33:AM35 AA36 AJ37 AP37 Q44 Q40:Q42 AM43:AM44 AP44 AS43 G45 R59 V57 N57 G57 O56 K56 J55 G55 R51:R52 L51:L52 AJ57 Q55 G73:G74">
      <formula1>判断</formula1>
    </dataValidation>
    <dataValidation type="list" allowBlank="1" showInputMessage="1" showErrorMessage="1" sqref="C4">
      <formula1>協力業者名</formula1>
    </dataValidation>
    <dataValidation type="list" allowBlank="1" showInputMessage="1" showErrorMessage="1" sqref="AR5">
      <formula1>支店名</formula1>
    </dataValidation>
    <dataValidation allowBlank="1" showInputMessage="1" showErrorMessage="1" promptTitle="見積期間　（契約内容提示～契約）" prompt="①予定価格5百万円未満工事：中1日以上_x000a_②予定価格5百万以上5千万円未満工事：中10日以上_x000a_③5千万円以上の工事：中15日以上_x000a_　※②③はやむ得ない場合に限り 5日以内短縮可能" sqref="AB8:AH8"/>
    <dataValidation allowBlank="1" showInputMessage="1" showErrorMessage="1" promptTitle="セル内改行について" prompt="セル内の文字を直接折り返し入力するためには【Alt】キィ＋【Enter】キィで改行入力させる。" sqref="F15"/>
    <dataValidation type="list" allowBlank="1" showInputMessage="1" showErrorMessage="1" sqref="G47:G48">
      <formula1>環境への配慮事項</formula1>
    </dataValidation>
    <dataValidation type="list" allowBlank="1" showInputMessage="1" showErrorMessage="1" sqref="Y40:Y42 Z41:AI42">
      <formula1>立会検査</formula1>
    </dataValidation>
    <dataValidation type="list" allowBlank="1" showInputMessage="1" showErrorMessage="1" sqref="R38:U38">
      <formula1>駐車場負担</formula1>
    </dataValidation>
    <dataValidation type="list" allowBlank="1" showInputMessage="1" showErrorMessage="1" sqref="AS36:AX36">
      <formula1>作業日規制</formula1>
    </dataValidation>
    <dataValidation type="list" showInputMessage="1" showErrorMessage="1" sqref="AP91:AT91">
      <formula1>#REF!</formula1>
    </dataValidation>
  </dataValidations>
  <printOptions horizontalCentered="1"/>
  <pageMargins left="0.39370078740157483" right="0.39370078740157483" top="0.59055118110236227" bottom="0.39370078740157483" header="0.27559055118110237" footer="0.19685039370078741"/>
  <pageSetup paperSize="9" scale="95" fitToHeight="0" orientation="landscape" blackAndWhite="1" r:id="rId1"/>
  <headerFooter alignWithMargins="0">
    <oddHeader>&amp;L2020/02/06発行</oddHeader>
    <oddFooter>&amp;R見積依頼・条件書　&amp;P/&amp;N</oddFooter>
  </headerFooter>
  <rowBreaks count="5" manualBreakCount="5">
    <brk id="32" max="55" man="1"/>
    <brk id="60" max="55" man="1"/>
    <brk id="88" max="55" man="1"/>
    <brk id="110" max="55" man="1"/>
    <brk id="141" max="55" man="1"/>
  </rowBreaks>
  <colBreaks count="1" manualBreakCount="1">
    <brk id="56"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7"/>
  <sheetViews>
    <sheetView zoomScale="80" zoomScaleNormal="80" workbookViewId="0">
      <pane ySplit="1" topLeftCell="A329" activePane="bottomLeft" state="frozen"/>
      <selection pane="bottomLeft" activeCell="A331" sqref="A331:XFD377"/>
    </sheetView>
  </sheetViews>
  <sheetFormatPr defaultColWidth="9.109375" defaultRowHeight="14.4" customHeight="1"/>
  <cols>
    <col min="1" max="2" width="14.109375" style="145" customWidth="1"/>
    <col min="3" max="3" width="22.33203125" style="145" customWidth="1"/>
    <col min="4" max="53" width="10.33203125" style="145" customWidth="1"/>
    <col min="54" max="16384" width="9.109375" style="145"/>
  </cols>
  <sheetData>
    <row r="1" spans="1:53" ht="30" customHeight="1">
      <c r="A1" s="142" t="s">
        <v>281</v>
      </c>
      <c r="B1" s="143" t="s">
        <v>282</v>
      </c>
      <c r="C1" s="142" t="s">
        <v>160</v>
      </c>
      <c r="D1" s="143" t="s">
        <v>283</v>
      </c>
      <c r="E1" s="143" t="s">
        <v>284</v>
      </c>
      <c r="F1" s="143" t="s">
        <v>285</v>
      </c>
      <c r="G1" s="143" t="s">
        <v>286</v>
      </c>
      <c r="H1" s="143" t="s">
        <v>287</v>
      </c>
      <c r="I1" s="143" t="s">
        <v>288</v>
      </c>
      <c r="J1" s="143" t="s">
        <v>289</v>
      </c>
      <c r="K1" s="143" t="s">
        <v>290</v>
      </c>
      <c r="L1" s="143" t="s">
        <v>291</v>
      </c>
      <c r="M1" s="143" t="s">
        <v>292</v>
      </c>
      <c r="N1" s="144" t="s">
        <v>293</v>
      </c>
      <c r="O1" s="144" t="s">
        <v>294</v>
      </c>
      <c r="P1" s="144" t="s">
        <v>295</v>
      </c>
      <c r="Q1" s="143" t="s">
        <v>296</v>
      </c>
      <c r="R1" s="143" t="s">
        <v>297</v>
      </c>
      <c r="S1" s="144" t="s">
        <v>298</v>
      </c>
      <c r="T1" s="143" t="s">
        <v>299</v>
      </c>
      <c r="U1" s="144" t="s">
        <v>300</v>
      </c>
      <c r="V1" s="143" t="s">
        <v>301</v>
      </c>
      <c r="W1" s="143" t="s">
        <v>302</v>
      </c>
      <c r="X1" s="143" t="s">
        <v>303</v>
      </c>
      <c r="Y1" s="143" t="s">
        <v>304</v>
      </c>
      <c r="Z1" s="143" t="s">
        <v>305</v>
      </c>
      <c r="AA1" s="143" t="s">
        <v>306</v>
      </c>
      <c r="AB1" s="143" t="s">
        <v>307</v>
      </c>
      <c r="AC1" s="143" t="s">
        <v>308</v>
      </c>
      <c r="AD1" s="143" t="s">
        <v>309</v>
      </c>
      <c r="AE1" s="143" t="s">
        <v>310</v>
      </c>
      <c r="AF1" s="143" t="s">
        <v>311</v>
      </c>
      <c r="AG1" s="143" t="s">
        <v>312</v>
      </c>
      <c r="AH1" s="143" t="s">
        <v>313</v>
      </c>
      <c r="AI1" s="143" t="s">
        <v>314</v>
      </c>
      <c r="AJ1" s="143" t="s">
        <v>315</v>
      </c>
      <c r="AK1" s="143" t="s">
        <v>316</v>
      </c>
      <c r="AL1" s="143" t="s">
        <v>317</v>
      </c>
      <c r="AM1" s="143" t="s">
        <v>318</v>
      </c>
      <c r="AN1" s="143" t="s">
        <v>319</v>
      </c>
      <c r="AO1" s="143" t="s">
        <v>320</v>
      </c>
      <c r="AP1" s="143" t="s">
        <v>321</v>
      </c>
      <c r="AQ1" s="143" t="s">
        <v>322</v>
      </c>
      <c r="AR1" s="143" t="s">
        <v>323</v>
      </c>
      <c r="AS1" s="143" t="s">
        <v>324</v>
      </c>
      <c r="AT1" s="143" t="s">
        <v>325</v>
      </c>
      <c r="AU1" s="143" t="s">
        <v>326</v>
      </c>
      <c r="AV1" s="143" t="s">
        <v>327</v>
      </c>
      <c r="AW1" s="143" t="s">
        <v>328</v>
      </c>
      <c r="AX1" s="143" t="s">
        <v>329</v>
      </c>
      <c r="AY1" s="143" t="s">
        <v>330</v>
      </c>
      <c r="AZ1" s="143" t="s">
        <v>331</v>
      </c>
      <c r="BA1" s="143" t="s">
        <v>332</v>
      </c>
    </row>
    <row r="2" spans="1:53" ht="14.4" customHeight="1">
      <c r="A2" s="146" t="s">
        <v>333</v>
      </c>
      <c r="B2" s="147" t="s">
        <v>334</v>
      </c>
      <c r="C2" s="146" t="str">
        <f>CONCATENATE(A2,B2)</f>
        <v>平成25年度01北海道</v>
      </c>
      <c r="D2" s="138">
        <v>15400</v>
      </c>
      <c r="E2" s="138">
        <v>12700</v>
      </c>
      <c r="F2" s="138">
        <v>10600</v>
      </c>
      <c r="G2" s="138">
        <v>15700</v>
      </c>
      <c r="H2" s="138">
        <v>17300</v>
      </c>
      <c r="I2" s="138">
        <v>15700</v>
      </c>
      <c r="J2" s="138">
        <v>24900</v>
      </c>
      <c r="K2" s="138">
        <v>21800</v>
      </c>
      <c r="L2" s="138">
        <v>16600</v>
      </c>
      <c r="M2" s="138">
        <v>16000</v>
      </c>
      <c r="N2" s="138">
        <v>16400</v>
      </c>
      <c r="O2" s="138">
        <v>16000</v>
      </c>
      <c r="P2" s="138">
        <v>17600</v>
      </c>
      <c r="Q2" s="138">
        <v>15300</v>
      </c>
      <c r="R2" s="138">
        <v>12800</v>
      </c>
      <c r="S2" s="138">
        <v>24900</v>
      </c>
      <c r="T2" s="138">
        <v>29500</v>
      </c>
      <c r="U2" s="138">
        <v>18600</v>
      </c>
      <c r="V2" s="138">
        <v>22100</v>
      </c>
      <c r="W2" s="138">
        <v>18400</v>
      </c>
      <c r="X2" s="138">
        <v>24800</v>
      </c>
      <c r="Y2" s="138">
        <v>20800</v>
      </c>
      <c r="Z2" s="138">
        <v>21000</v>
      </c>
      <c r="AA2" s="138">
        <v>25500</v>
      </c>
      <c r="AB2" s="138">
        <v>17500</v>
      </c>
      <c r="AC2" s="138">
        <v>21800</v>
      </c>
      <c r="AD2" s="138">
        <v>17300</v>
      </c>
      <c r="AE2" s="138">
        <v>27600</v>
      </c>
      <c r="AF2" s="138">
        <v>18100</v>
      </c>
      <c r="AG2" s="138">
        <v>17200</v>
      </c>
      <c r="AH2" s="138" t="s">
        <v>158</v>
      </c>
      <c r="AI2" s="138">
        <v>19800</v>
      </c>
      <c r="AJ2" s="138">
        <v>15400</v>
      </c>
      <c r="AK2" s="138">
        <v>16500</v>
      </c>
      <c r="AL2" s="138">
        <v>16500</v>
      </c>
      <c r="AM2" s="138">
        <v>16200</v>
      </c>
      <c r="AN2" s="138">
        <v>16700</v>
      </c>
      <c r="AO2" s="138">
        <v>17300</v>
      </c>
      <c r="AP2" s="138">
        <v>16600</v>
      </c>
      <c r="AQ2" s="138">
        <v>17600</v>
      </c>
      <c r="AR2" s="138">
        <v>16600</v>
      </c>
      <c r="AS2" s="138">
        <v>15500</v>
      </c>
      <c r="AT2" s="138">
        <v>14700</v>
      </c>
      <c r="AU2" s="138">
        <v>15800</v>
      </c>
      <c r="AV2" s="138">
        <v>16100</v>
      </c>
      <c r="AW2" s="138">
        <v>17100</v>
      </c>
      <c r="AX2" s="138" t="s">
        <v>158</v>
      </c>
      <c r="AY2" s="138">
        <v>17700</v>
      </c>
      <c r="AZ2" s="138">
        <v>9100</v>
      </c>
      <c r="BA2" s="138">
        <v>8300</v>
      </c>
    </row>
    <row r="3" spans="1:53" ht="14.4" customHeight="1">
      <c r="A3" s="146" t="s">
        <v>333</v>
      </c>
      <c r="B3" s="147" t="s">
        <v>335</v>
      </c>
      <c r="C3" s="146" t="str">
        <f t="shared" ref="C3:C48" si="0">CONCATENATE(A3,B3)</f>
        <v>平成25年度02青森県</v>
      </c>
      <c r="D3" s="138">
        <v>18200</v>
      </c>
      <c r="E3" s="138">
        <v>13400</v>
      </c>
      <c r="F3" s="138">
        <v>10100</v>
      </c>
      <c r="G3" s="138">
        <v>15700</v>
      </c>
      <c r="H3" s="138">
        <v>18000</v>
      </c>
      <c r="I3" s="138">
        <v>16500</v>
      </c>
      <c r="J3" s="138" t="s">
        <v>158</v>
      </c>
      <c r="K3" s="138">
        <v>18400</v>
      </c>
      <c r="L3" s="138">
        <v>15300</v>
      </c>
      <c r="M3" s="138">
        <v>17400</v>
      </c>
      <c r="N3" s="138">
        <v>15600</v>
      </c>
      <c r="O3" s="138">
        <v>14800</v>
      </c>
      <c r="P3" s="138">
        <v>16700</v>
      </c>
      <c r="Q3" s="138">
        <v>19600</v>
      </c>
      <c r="R3" s="138">
        <v>17900</v>
      </c>
      <c r="S3" s="138">
        <v>23900</v>
      </c>
      <c r="T3" s="138">
        <v>28300</v>
      </c>
      <c r="U3" s="138">
        <v>19500</v>
      </c>
      <c r="V3" s="138">
        <v>22800</v>
      </c>
      <c r="W3" s="138">
        <v>18100</v>
      </c>
      <c r="X3" s="138">
        <v>25300</v>
      </c>
      <c r="Y3" s="138">
        <v>20700</v>
      </c>
      <c r="Z3" s="138">
        <v>22200</v>
      </c>
      <c r="AA3" s="138">
        <v>25000</v>
      </c>
      <c r="AB3" s="138">
        <v>20900</v>
      </c>
      <c r="AC3" s="138">
        <v>21800</v>
      </c>
      <c r="AD3" s="138">
        <v>17800</v>
      </c>
      <c r="AE3" s="138">
        <v>32300</v>
      </c>
      <c r="AF3" s="138">
        <v>19800</v>
      </c>
      <c r="AG3" s="138">
        <v>20200</v>
      </c>
      <c r="AH3" s="138" t="s">
        <v>158</v>
      </c>
      <c r="AI3" s="138">
        <v>21700</v>
      </c>
      <c r="AJ3" s="138">
        <v>20100</v>
      </c>
      <c r="AK3" s="138">
        <v>17600</v>
      </c>
      <c r="AL3" s="138">
        <v>17800</v>
      </c>
      <c r="AM3" s="138">
        <v>15300</v>
      </c>
      <c r="AN3" s="138">
        <v>15700</v>
      </c>
      <c r="AO3" s="138">
        <v>15600</v>
      </c>
      <c r="AP3" s="138">
        <v>16400</v>
      </c>
      <c r="AQ3" s="138">
        <v>16000</v>
      </c>
      <c r="AR3" s="138">
        <v>17400</v>
      </c>
      <c r="AS3" s="138">
        <v>15600</v>
      </c>
      <c r="AT3" s="138">
        <v>15600</v>
      </c>
      <c r="AU3" s="138">
        <v>14600</v>
      </c>
      <c r="AV3" s="138">
        <v>14700</v>
      </c>
      <c r="AW3" s="138">
        <v>16100</v>
      </c>
      <c r="AX3" s="138">
        <v>15600</v>
      </c>
      <c r="AY3" s="138">
        <v>15900</v>
      </c>
      <c r="AZ3" s="138">
        <v>8500</v>
      </c>
      <c r="BA3" s="138">
        <v>8000</v>
      </c>
    </row>
    <row r="4" spans="1:53" ht="14.4" customHeight="1">
      <c r="A4" s="146" t="s">
        <v>333</v>
      </c>
      <c r="B4" s="147" t="s">
        <v>336</v>
      </c>
      <c r="C4" s="146" t="str">
        <f t="shared" si="0"/>
        <v>平成25年度03岩手県</v>
      </c>
      <c r="D4" s="139">
        <v>18200</v>
      </c>
      <c r="E4" s="139">
        <v>15100</v>
      </c>
      <c r="F4" s="139">
        <v>11000</v>
      </c>
      <c r="G4" s="138">
        <v>16400</v>
      </c>
      <c r="H4" s="139">
        <v>19800</v>
      </c>
      <c r="I4" s="139">
        <v>16600</v>
      </c>
      <c r="J4" s="138" t="s">
        <v>158</v>
      </c>
      <c r="K4" s="138">
        <v>20100</v>
      </c>
      <c r="L4" s="138">
        <v>16100</v>
      </c>
      <c r="M4" s="139">
        <v>18300</v>
      </c>
      <c r="N4" s="139">
        <v>16400</v>
      </c>
      <c r="O4" s="139">
        <v>16100</v>
      </c>
      <c r="P4" s="139">
        <v>17500</v>
      </c>
      <c r="Q4" s="139">
        <v>20100</v>
      </c>
      <c r="R4" s="139">
        <v>16900</v>
      </c>
      <c r="S4" s="139">
        <v>25100</v>
      </c>
      <c r="T4" s="139">
        <v>29700</v>
      </c>
      <c r="U4" s="139">
        <v>20500</v>
      </c>
      <c r="V4" s="139">
        <v>25000</v>
      </c>
      <c r="W4" s="139">
        <v>19000</v>
      </c>
      <c r="X4" s="139">
        <v>26600</v>
      </c>
      <c r="Y4" s="139">
        <v>21700</v>
      </c>
      <c r="Z4" s="139">
        <v>23300</v>
      </c>
      <c r="AA4" s="139">
        <v>27300</v>
      </c>
      <c r="AB4" s="138">
        <v>20900</v>
      </c>
      <c r="AC4" s="138">
        <v>21800</v>
      </c>
      <c r="AD4" s="138">
        <v>17800</v>
      </c>
      <c r="AE4" s="139">
        <v>35200</v>
      </c>
      <c r="AF4" s="139">
        <v>21700</v>
      </c>
      <c r="AG4" s="139">
        <v>22300</v>
      </c>
      <c r="AH4" s="138" t="s">
        <v>158</v>
      </c>
      <c r="AI4" s="139">
        <v>23600</v>
      </c>
      <c r="AJ4" s="139">
        <v>21200</v>
      </c>
      <c r="AK4" s="139">
        <v>19000</v>
      </c>
      <c r="AL4" s="139">
        <v>19800</v>
      </c>
      <c r="AM4" s="138">
        <v>16400</v>
      </c>
      <c r="AN4" s="139">
        <v>17200</v>
      </c>
      <c r="AO4" s="139">
        <v>16400</v>
      </c>
      <c r="AP4" s="139">
        <v>17300</v>
      </c>
      <c r="AQ4" s="139">
        <v>15200</v>
      </c>
      <c r="AR4" s="139">
        <v>18900</v>
      </c>
      <c r="AS4" s="139">
        <v>17000</v>
      </c>
      <c r="AT4" s="139">
        <v>16400</v>
      </c>
      <c r="AU4" s="139">
        <v>15200</v>
      </c>
      <c r="AV4" s="138">
        <v>15600</v>
      </c>
      <c r="AW4" s="138">
        <v>16100</v>
      </c>
      <c r="AX4" s="139">
        <v>17000</v>
      </c>
      <c r="AY4" s="138">
        <v>16600</v>
      </c>
      <c r="AZ4" s="139">
        <v>9600</v>
      </c>
      <c r="BA4" s="139">
        <v>8900</v>
      </c>
    </row>
    <row r="5" spans="1:53" ht="14.4" customHeight="1">
      <c r="A5" s="146" t="s">
        <v>333</v>
      </c>
      <c r="B5" s="147" t="s">
        <v>337</v>
      </c>
      <c r="C5" s="146" t="str">
        <f t="shared" si="0"/>
        <v>平成25年度04宮城県</v>
      </c>
      <c r="D5" s="139">
        <v>19500</v>
      </c>
      <c r="E5" s="139">
        <v>15100</v>
      </c>
      <c r="F5" s="139">
        <v>11900</v>
      </c>
      <c r="G5" s="138">
        <v>17400</v>
      </c>
      <c r="H5" s="139">
        <v>20600</v>
      </c>
      <c r="I5" s="139">
        <v>18900</v>
      </c>
      <c r="J5" s="138" t="s">
        <v>158</v>
      </c>
      <c r="K5" s="138">
        <v>20900</v>
      </c>
      <c r="L5" s="138">
        <v>16500</v>
      </c>
      <c r="M5" s="139">
        <v>22400</v>
      </c>
      <c r="N5" s="139">
        <v>18700</v>
      </c>
      <c r="O5" s="139">
        <v>19000</v>
      </c>
      <c r="P5" s="139">
        <v>19000</v>
      </c>
      <c r="Q5" s="139">
        <v>21400</v>
      </c>
      <c r="R5" s="139">
        <v>19200</v>
      </c>
      <c r="S5" s="139">
        <v>25100</v>
      </c>
      <c r="T5" s="139">
        <v>29700</v>
      </c>
      <c r="U5" s="139">
        <v>20500</v>
      </c>
      <c r="V5" s="139">
        <v>26600</v>
      </c>
      <c r="W5" s="139">
        <v>19000</v>
      </c>
      <c r="X5" s="139">
        <v>26600</v>
      </c>
      <c r="Y5" s="139">
        <v>21700</v>
      </c>
      <c r="Z5" s="139">
        <v>23300</v>
      </c>
      <c r="AA5" s="139">
        <v>29900</v>
      </c>
      <c r="AB5" s="138">
        <v>21200</v>
      </c>
      <c r="AC5" s="138">
        <v>21800</v>
      </c>
      <c r="AD5" s="138">
        <v>17800</v>
      </c>
      <c r="AE5" s="139">
        <v>38600</v>
      </c>
      <c r="AF5" s="139">
        <v>23800</v>
      </c>
      <c r="AG5" s="139">
        <v>24200</v>
      </c>
      <c r="AH5" s="138" t="s">
        <v>158</v>
      </c>
      <c r="AI5" s="139">
        <v>26100</v>
      </c>
      <c r="AJ5" s="139">
        <v>24000</v>
      </c>
      <c r="AK5" s="139">
        <v>21000</v>
      </c>
      <c r="AL5" s="139">
        <v>21800</v>
      </c>
      <c r="AM5" s="138">
        <v>17100</v>
      </c>
      <c r="AN5" s="139">
        <v>18800</v>
      </c>
      <c r="AO5" s="139">
        <v>18300</v>
      </c>
      <c r="AP5" s="139">
        <v>18900</v>
      </c>
      <c r="AQ5" s="139">
        <v>15200</v>
      </c>
      <c r="AR5" s="139">
        <v>20600</v>
      </c>
      <c r="AS5" s="139">
        <v>18700</v>
      </c>
      <c r="AT5" s="139">
        <v>16400</v>
      </c>
      <c r="AU5" s="139">
        <v>16800</v>
      </c>
      <c r="AV5" s="138">
        <v>15800</v>
      </c>
      <c r="AW5" s="138">
        <v>16100</v>
      </c>
      <c r="AX5" s="139">
        <v>18700</v>
      </c>
      <c r="AY5" s="138">
        <v>17400</v>
      </c>
      <c r="AZ5" s="139">
        <v>10600</v>
      </c>
      <c r="BA5" s="139">
        <v>9700</v>
      </c>
    </row>
    <row r="6" spans="1:53" ht="14.4" customHeight="1">
      <c r="A6" s="146" t="s">
        <v>333</v>
      </c>
      <c r="B6" s="147" t="s">
        <v>338</v>
      </c>
      <c r="C6" s="146" t="str">
        <f t="shared" si="0"/>
        <v>平成25年度05秋田県</v>
      </c>
      <c r="D6" s="138">
        <v>17200</v>
      </c>
      <c r="E6" s="138">
        <v>13500</v>
      </c>
      <c r="F6" s="138">
        <v>10900</v>
      </c>
      <c r="G6" s="138">
        <v>16200</v>
      </c>
      <c r="H6" s="138">
        <v>17800</v>
      </c>
      <c r="I6" s="138">
        <v>16000</v>
      </c>
      <c r="J6" s="138" t="s">
        <v>158</v>
      </c>
      <c r="K6" s="138">
        <v>19200</v>
      </c>
      <c r="L6" s="138">
        <v>15600</v>
      </c>
      <c r="M6" s="138">
        <v>17700</v>
      </c>
      <c r="N6" s="138">
        <v>15800</v>
      </c>
      <c r="O6" s="138">
        <v>15700</v>
      </c>
      <c r="P6" s="138">
        <v>16900</v>
      </c>
      <c r="Q6" s="138">
        <v>18800</v>
      </c>
      <c r="R6" s="138">
        <v>18300</v>
      </c>
      <c r="S6" s="138">
        <v>23900</v>
      </c>
      <c r="T6" s="138">
        <v>28300</v>
      </c>
      <c r="U6" s="138">
        <v>19500</v>
      </c>
      <c r="V6" s="138">
        <v>22900</v>
      </c>
      <c r="W6" s="138">
        <v>18100</v>
      </c>
      <c r="X6" s="138">
        <v>25300</v>
      </c>
      <c r="Y6" s="138">
        <v>20700</v>
      </c>
      <c r="Z6" s="138">
        <v>22200</v>
      </c>
      <c r="AA6" s="138">
        <v>25500</v>
      </c>
      <c r="AB6" s="138">
        <v>21800</v>
      </c>
      <c r="AC6" s="138">
        <v>21800</v>
      </c>
      <c r="AD6" s="138">
        <v>17800</v>
      </c>
      <c r="AE6" s="138">
        <v>32900</v>
      </c>
      <c r="AF6" s="138">
        <v>20200</v>
      </c>
      <c r="AG6" s="138">
        <v>20500</v>
      </c>
      <c r="AH6" s="138" t="s">
        <v>158</v>
      </c>
      <c r="AI6" s="138">
        <v>21700</v>
      </c>
      <c r="AJ6" s="138">
        <v>17700</v>
      </c>
      <c r="AK6" s="138">
        <v>19200</v>
      </c>
      <c r="AL6" s="138">
        <v>17800</v>
      </c>
      <c r="AM6" s="138">
        <v>15200</v>
      </c>
      <c r="AN6" s="138">
        <v>16000</v>
      </c>
      <c r="AO6" s="138">
        <v>15800</v>
      </c>
      <c r="AP6" s="138">
        <v>16100</v>
      </c>
      <c r="AQ6" s="138">
        <v>16200</v>
      </c>
      <c r="AR6" s="138">
        <v>17600</v>
      </c>
      <c r="AS6" s="138">
        <v>16000</v>
      </c>
      <c r="AT6" s="138">
        <v>15600</v>
      </c>
      <c r="AU6" s="138">
        <v>14500</v>
      </c>
      <c r="AV6" s="138">
        <v>14900</v>
      </c>
      <c r="AW6" s="138">
        <v>16100</v>
      </c>
      <c r="AX6" s="138">
        <v>15800</v>
      </c>
      <c r="AY6" s="138">
        <v>15800</v>
      </c>
      <c r="AZ6" s="138">
        <v>8500</v>
      </c>
      <c r="BA6" s="138">
        <v>7900</v>
      </c>
    </row>
    <row r="7" spans="1:53" ht="14.4" customHeight="1">
      <c r="A7" s="146" t="s">
        <v>333</v>
      </c>
      <c r="B7" s="147" t="s">
        <v>339</v>
      </c>
      <c r="C7" s="146" t="str">
        <f t="shared" si="0"/>
        <v>平成25年度06山形県</v>
      </c>
      <c r="D7" s="138">
        <v>17200</v>
      </c>
      <c r="E7" s="138">
        <v>13500</v>
      </c>
      <c r="F7" s="138">
        <v>11400</v>
      </c>
      <c r="G7" s="138">
        <v>16500</v>
      </c>
      <c r="H7" s="138">
        <v>17100</v>
      </c>
      <c r="I7" s="138">
        <v>16200</v>
      </c>
      <c r="J7" s="138">
        <v>20300</v>
      </c>
      <c r="K7" s="138">
        <v>19700</v>
      </c>
      <c r="L7" s="138">
        <v>16500</v>
      </c>
      <c r="M7" s="138">
        <v>18100</v>
      </c>
      <c r="N7" s="138">
        <v>16500</v>
      </c>
      <c r="O7" s="138">
        <v>17600</v>
      </c>
      <c r="P7" s="138">
        <v>17700</v>
      </c>
      <c r="Q7" s="138">
        <v>17800</v>
      </c>
      <c r="R7" s="138">
        <v>16100</v>
      </c>
      <c r="S7" s="138">
        <v>23900</v>
      </c>
      <c r="T7" s="138">
        <v>28300</v>
      </c>
      <c r="U7" s="138">
        <v>19500</v>
      </c>
      <c r="V7" s="138">
        <v>24700</v>
      </c>
      <c r="W7" s="138">
        <v>18100</v>
      </c>
      <c r="X7" s="138">
        <v>25300</v>
      </c>
      <c r="Y7" s="138">
        <v>20700</v>
      </c>
      <c r="Z7" s="138">
        <v>22200</v>
      </c>
      <c r="AA7" s="138">
        <v>25200</v>
      </c>
      <c r="AB7" s="138">
        <v>20100</v>
      </c>
      <c r="AC7" s="138">
        <v>21800</v>
      </c>
      <c r="AD7" s="138">
        <v>17800</v>
      </c>
      <c r="AE7" s="138">
        <v>33300</v>
      </c>
      <c r="AF7" s="138">
        <v>20500</v>
      </c>
      <c r="AG7" s="138">
        <v>20800</v>
      </c>
      <c r="AH7" s="138" t="s">
        <v>158</v>
      </c>
      <c r="AI7" s="138">
        <v>19500</v>
      </c>
      <c r="AJ7" s="138">
        <v>18100</v>
      </c>
      <c r="AK7" s="138">
        <v>16900</v>
      </c>
      <c r="AL7" s="138">
        <v>17600</v>
      </c>
      <c r="AM7" s="138">
        <v>16500</v>
      </c>
      <c r="AN7" s="138">
        <v>16000</v>
      </c>
      <c r="AO7" s="138">
        <v>17700</v>
      </c>
      <c r="AP7" s="138">
        <v>16900</v>
      </c>
      <c r="AQ7" s="138">
        <v>16500</v>
      </c>
      <c r="AR7" s="138">
        <v>17800</v>
      </c>
      <c r="AS7" s="138">
        <v>17100</v>
      </c>
      <c r="AT7" s="138">
        <v>15600</v>
      </c>
      <c r="AU7" s="138">
        <v>14900</v>
      </c>
      <c r="AV7" s="138">
        <v>16500</v>
      </c>
      <c r="AW7" s="138">
        <v>16100</v>
      </c>
      <c r="AX7" s="138">
        <v>16000</v>
      </c>
      <c r="AY7" s="138">
        <v>15900</v>
      </c>
      <c r="AZ7" s="138">
        <v>9600</v>
      </c>
      <c r="BA7" s="138">
        <v>8900</v>
      </c>
    </row>
    <row r="8" spans="1:53" ht="14.4" customHeight="1">
      <c r="A8" s="146" t="s">
        <v>333</v>
      </c>
      <c r="B8" s="147" t="s">
        <v>340</v>
      </c>
      <c r="C8" s="146" t="str">
        <f t="shared" si="0"/>
        <v>平成25年度07福島県</v>
      </c>
      <c r="D8" s="139">
        <v>19400</v>
      </c>
      <c r="E8" s="139">
        <v>15000</v>
      </c>
      <c r="F8" s="139">
        <v>12900</v>
      </c>
      <c r="G8" s="138">
        <v>17000</v>
      </c>
      <c r="H8" s="138">
        <v>18900</v>
      </c>
      <c r="I8" s="138">
        <v>17900</v>
      </c>
      <c r="J8" s="138">
        <v>20900</v>
      </c>
      <c r="K8" s="138">
        <v>20100</v>
      </c>
      <c r="L8" s="138">
        <v>16900</v>
      </c>
      <c r="M8" s="138">
        <v>18600</v>
      </c>
      <c r="N8" s="138">
        <v>16600</v>
      </c>
      <c r="O8" s="138">
        <v>17900</v>
      </c>
      <c r="P8" s="139">
        <v>17900</v>
      </c>
      <c r="Q8" s="139">
        <v>18100</v>
      </c>
      <c r="R8" s="138">
        <v>16300</v>
      </c>
      <c r="S8" s="138">
        <v>23900</v>
      </c>
      <c r="T8" s="138">
        <v>28300</v>
      </c>
      <c r="U8" s="138">
        <v>19500</v>
      </c>
      <c r="V8" s="138">
        <v>23100</v>
      </c>
      <c r="W8" s="138">
        <v>18100</v>
      </c>
      <c r="X8" s="138">
        <v>25300</v>
      </c>
      <c r="Y8" s="138">
        <v>20700</v>
      </c>
      <c r="Z8" s="138">
        <v>22200</v>
      </c>
      <c r="AA8" s="138">
        <v>25400</v>
      </c>
      <c r="AB8" s="138">
        <v>18900</v>
      </c>
      <c r="AC8" s="138">
        <v>21800</v>
      </c>
      <c r="AD8" s="138">
        <v>17800</v>
      </c>
      <c r="AE8" s="138">
        <v>33600</v>
      </c>
      <c r="AF8" s="138">
        <v>20700</v>
      </c>
      <c r="AG8" s="138">
        <v>21200</v>
      </c>
      <c r="AH8" s="138">
        <v>19600</v>
      </c>
      <c r="AI8" s="138">
        <v>26000</v>
      </c>
      <c r="AJ8" s="138">
        <v>17000</v>
      </c>
      <c r="AK8" s="138">
        <v>18900</v>
      </c>
      <c r="AL8" s="138">
        <v>17900</v>
      </c>
      <c r="AM8" s="138">
        <v>16900</v>
      </c>
      <c r="AN8" s="138">
        <v>16200</v>
      </c>
      <c r="AO8" s="138">
        <v>17700</v>
      </c>
      <c r="AP8" s="138">
        <v>17400</v>
      </c>
      <c r="AQ8" s="138">
        <v>18200</v>
      </c>
      <c r="AR8" s="138">
        <v>18400</v>
      </c>
      <c r="AS8" s="138">
        <v>17700</v>
      </c>
      <c r="AT8" s="138">
        <v>15600</v>
      </c>
      <c r="AU8" s="138">
        <v>14400</v>
      </c>
      <c r="AV8" s="138">
        <v>16200</v>
      </c>
      <c r="AW8" s="138">
        <v>16100</v>
      </c>
      <c r="AX8" s="138">
        <v>15400</v>
      </c>
      <c r="AY8" s="138">
        <v>17000</v>
      </c>
      <c r="AZ8" s="139">
        <v>10300</v>
      </c>
      <c r="BA8" s="139">
        <v>9600</v>
      </c>
    </row>
    <row r="9" spans="1:53" ht="14.4" customHeight="1">
      <c r="A9" s="146" t="s">
        <v>333</v>
      </c>
      <c r="B9" s="147" t="s">
        <v>341</v>
      </c>
      <c r="C9" s="146" t="str">
        <f t="shared" si="0"/>
        <v>平成25年度08茨城県</v>
      </c>
      <c r="D9" s="138">
        <v>18100</v>
      </c>
      <c r="E9" s="138">
        <v>16100</v>
      </c>
      <c r="F9" s="138">
        <v>11300</v>
      </c>
      <c r="G9" s="138">
        <v>18200</v>
      </c>
      <c r="H9" s="138">
        <v>19400</v>
      </c>
      <c r="I9" s="138">
        <v>20600</v>
      </c>
      <c r="J9" s="138">
        <v>22900</v>
      </c>
      <c r="K9" s="138">
        <v>21300</v>
      </c>
      <c r="L9" s="138">
        <v>18500</v>
      </c>
      <c r="M9" s="138">
        <v>20300</v>
      </c>
      <c r="N9" s="138">
        <v>18900</v>
      </c>
      <c r="O9" s="138">
        <v>20100</v>
      </c>
      <c r="P9" s="138">
        <v>22100</v>
      </c>
      <c r="Q9" s="138">
        <v>18800</v>
      </c>
      <c r="R9" s="138">
        <v>16200</v>
      </c>
      <c r="S9" s="138">
        <v>23900</v>
      </c>
      <c r="T9" s="138">
        <v>28400</v>
      </c>
      <c r="U9" s="138">
        <v>21700</v>
      </c>
      <c r="V9" s="138">
        <v>22900</v>
      </c>
      <c r="W9" s="138">
        <v>19400</v>
      </c>
      <c r="X9" s="138">
        <v>25700</v>
      </c>
      <c r="Y9" s="138">
        <v>23900</v>
      </c>
      <c r="Z9" s="138">
        <v>24900</v>
      </c>
      <c r="AA9" s="138">
        <v>26700</v>
      </c>
      <c r="AB9" s="138">
        <v>20300</v>
      </c>
      <c r="AC9" s="138">
        <v>25900</v>
      </c>
      <c r="AD9" s="138">
        <v>20200</v>
      </c>
      <c r="AE9" s="138">
        <v>30500</v>
      </c>
      <c r="AF9" s="138">
        <v>19500</v>
      </c>
      <c r="AG9" s="138">
        <v>21400</v>
      </c>
      <c r="AH9" s="138">
        <v>23500</v>
      </c>
      <c r="AI9" s="138">
        <v>36500</v>
      </c>
      <c r="AJ9" s="138">
        <v>20000</v>
      </c>
      <c r="AK9" s="138">
        <v>20800</v>
      </c>
      <c r="AL9" s="138">
        <v>21400</v>
      </c>
      <c r="AM9" s="138">
        <v>18100</v>
      </c>
      <c r="AN9" s="138">
        <v>19100</v>
      </c>
      <c r="AO9" s="138">
        <v>21600</v>
      </c>
      <c r="AP9" s="138">
        <v>21600</v>
      </c>
      <c r="AQ9" s="138">
        <v>21600</v>
      </c>
      <c r="AR9" s="138">
        <v>20700</v>
      </c>
      <c r="AS9" s="138">
        <v>21300</v>
      </c>
      <c r="AT9" s="138">
        <v>19800</v>
      </c>
      <c r="AU9" s="138">
        <v>22200</v>
      </c>
      <c r="AV9" s="138">
        <v>18500</v>
      </c>
      <c r="AW9" s="138">
        <v>18500</v>
      </c>
      <c r="AX9" s="138">
        <v>20100</v>
      </c>
      <c r="AY9" s="138">
        <v>20000</v>
      </c>
      <c r="AZ9" s="138">
        <v>11000</v>
      </c>
      <c r="BA9" s="138">
        <v>10400</v>
      </c>
    </row>
    <row r="10" spans="1:53" ht="14.4" customHeight="1">
      <c r="A10" s="146" t="s">
        <v>333</v>
      </c>
      <c r="B10" s="147" t="s">
        <v>342</v>
      </c>
      <c r="C10" s="146" t="str">
        <f t="shared" si="0"/>
        <v>平成25年度09栃木県</v>
      </c>
      <c r="D10" s="138">
        <v>18000</v>
      </c>
      <c r="E10" s="138">
        <v>15800</v>
      </c>
      <c r="F10" s="138">
        <v>11400</v>
      </c>
      <c r="G10" s="138">
        <v>18000</v>
      </c>
      <c r="H10" s="138">
        <v>20500</v>
      </c>
      <c r="I10" s="138">
        <v>19200</v>
      </c>
      <c r="J10" s="138">
        <v>22900</v>
      </c>
      <c r="K10" s="138">
        <v>21300</v>
      </c>
      <c r="L10" s="138">
        <v>18200</v>
      </c>
      <c r="M10" s="138">
        <v>20000</v>
      </c>
      <c r="N10" s="138">
        <v>19400</v>
      </c>
      <c r="O10" s="138">
        <v>20800</v>
      </c>
      <c r="P10" s="138">
        <v>23000</v>
      </c>
      <c r="Q10" s="138">
        <v>17700</v>
      </c>
      <c r="R10" s="138">
        <v>16900</v>
      </c>
      <c r="S10" s="138">
        <v>23900</v>
      </c>
      <c r="T10" s="138">
        <v>28400</v>
      </c>
      <c r="U10" s="138">
        <v>21700</v>
      </c>
      <c r="V10" s="138">
        <v>23300</v>
      </c>
      <c r="W10" s="138">
        <v>19400</v>
      </c>
      <c r="X10" s="138">
        <v>25700</v>
      </c>
      <c r="Y10" s="138">
        <v>23900</v>
      </c>
      <c r="Z10" s="138">
        <v>24900</v>
      </c>
      <c r="AA10" s="138">
        <v>26700</v>
      </c>
      <c r="AB10" s="138">
        <v>20200</v>
      </c>
      <c r="AC10" s="138">
        <v>25900</v>
      </c>
      <c r="AD10" s="138">
        <v>20200</v>
      </c>
      <c r="AE10" s="138">
        <v>30400</v>
      </c>
      <c r="AF10" s="138">
        <v>19800</v>
      </c>
      <c r="AG10" s="138">
        <v>21400</v>
      </c>
      <c r="AH10" s="138">
        <v>23500</v>
      </c>
      <c r="AI10" s="138">
        <v>36700</v>
      </c>
      <c r="AJ10" s="138">
        <v>19500</v>
      </c>
      <c r="AK10" s="138">
        <v>20800</v>
      </c>
      <c r="AL10" s="138">
        <v>21400</v>
      </c>
      <c r="AM10" s="138">
        <v>18100</v>
      </c>
      <c r="AN10" s="138">
        <v>20100</v>
      </c>
      <c r="AO10" s="138">
        <v>22000</v>
      </c>
      <c r="AP10" s="138">
        <v>21700</v>
      </c>
      <c r="AQ10" s="138">
        <v>21600</v>
      </c>
      <c r="AR10" s="138">
        <v>20500</v>
      </c>
      <c r="AS10" s="138">
        <v>21400</v>
      </c>
      <c r="AT10" s="138">
        <v>19800</v>
      </c>
      <c r="AU10" s="138">
        <v>22200</v>
      </c>
      <c r="AV10" s="138">
        <v>18600</v>
      </c>
      <c r="AW10" s="138">
        <v>18500</v>
      </c>
      <c r="AX10" s="138">
        <v>20200</v>
      </c>
      <c r="AY10" s="138">
        <v>19300</v>
      </c>
      <c r="AZ10" s="138">
        <v>10200</v>
      </c>
      <c r="BA10" s="138">
        <v>9200</v>
      </c>
    </row>
    <row r="11" spans="1:53" ht="14.4" customHeight="1">
      <c r="A11" s="146" t="s">
        <v>333</v>
      </c>
      <c r="B11" s="147" t="s">
        <v>343</v>
      </c>
      <c r="C11" s="146" t="str">
        <f t="shared" si="0"/>
        <v>平成25年度10群馬県</v>
      </c>
      <c r="D11" s="138">
        <v>18000</v>
      </c>
      <c r="E11" s="138">
        <v>16100</v>
      </c>
      <c r="F11" s="138">
        <v>12300</v>
      </c>
      <c r="G11" s="138">
        <v>17800</v>
      </c>
      <c r="H11" s="138">
        <v>21400</v>
      </c>
      <c r="I11" s="138">
        <v>18300</v>
      </c>
      <c r="J11" s="138">
        <v>22300</v>
      </c>
      <c r="K11" s="138">
        <v>21000</v>
      </c>
      <c r="L11" s="138">
        <v>17100</v>
      </c>
      <c r="M11" s="138">
        <v>19400</v>
      </c>
      <c r="N11" s="138">
        <v>19000</v>
      </c>
      <c r="O11" s="138">
        <v>18100</v>
      </c>
      <c r="P11" s="138">
        <v>21600</v>
      </c>
      <c r="Q11" s="138">
        <v>18000</v>
      </c>
      <c r="R11" s="138">
        <v>15200</v>
      </c>
      <c r="S11" s="138">
        <v>23900</v>
      </c>
      <c r="T11" s="138">
        <v>28400</v>
      </c>
      <c r="U11" s="138">
        <v>21700</v>
      </c>
      <c r="V11" s="138">
        <v>24400</v>
      </c>
      <c r="W11" s="138">
        <v>19400</v>
      </c>
      <c r="X11" s="138">
        <v>25700</v>
      </c>
      <c r="Y11" s="138">
        <v>23900</v>
      </c>
      <c r="Z11" s="138">
        <v>24900</v>
      </c>
      <c r="AA11" s="138">
        <v>26800</v>
      </c>
      <c r="AB11" s="138">
        <v>20300</v>
      </c>
      <c r="AC11" s="138">
        <v>25900</v>
      </c>
      <c r="AD11" s="138">
        <v>20200</v>
      </c>
      <c r="AE11" s="138">
        <v>31800</v>
      </c>
      <c r="AF11" s="138">
        <v>19400</v>
      </c>
      <c r="AG11" s="138">
        <v>20900</v>
      </c>
      <c r="AH11" s="138">
        <v>23100</v>
      </c>
      <c r="AI11" s="138">
        <v>34200</v>
      </c>
      <c r="AJ11" s="138">
        <v>19500</v>
      </c>
      <c r="AK11" s="138">
        <v>20300</v>
      </c>
      <c r="AL11" s="138">
        <v>18800</v>
      </c>
      <c r="AM11" s="138">
        <v>16900</v>
      </c>
      <c r="AN11" s="138">
        <v>19000</v>
      </c>
      <c r="AO11" s="138">
        <v>20500</v>
      </c>
      <c r="AP11" s="138">
        <v>19900</v>
      </c>
      <c r="AQ11" s="138">
        <v>21600</v>
      </c>
      <c r="AR11" s="138">
        <v>19900</v>
      </c>
      <c r="AS11" s="138">
        <v>21900</v>
      </c>
      <c r="AT11" s="138">
        <v>19800</v>
      </c>
      <c r="AU11" s="138">
        <v>18400</v>
      </c>
      <c r="AV11" s="138">
        <v>18200</v>
      </c>
      <c r="AW11" s="138">
        <v>18500</v>
      </c>
      <c r="AX11" s="138">
        <v>20100</v>
      </c>
      <c r="AY11" s="138">
        <v>18500</v>
      </c>
      <c r="AZ11" s="138">
        <v>10000</v>
      </c>
      <c r="BA11" s="138">
        <v>9300</v>
      </c>
    </row>
    <row r="12" spans="1:53" ht="14.4" customHeight="1">
      <c r="A12" s="146" t="s">
        <v>333</v>
      </c>
      <c r="B12" s="147" t="s">
        <v>344</v>
      </c>
      <c r="C12" s="146" t="str">
        <f t="shared" si="0"/>
        <v>平成25年度11埼玉県</v>
      </c>
      <c r="D12" s="138">
        <v>19200</v>
      </c>
      <c r="E12" s="138">
        <v>16400</v>
      </c>
      <c r="F12" s="138">
        <v>12300</v>
      </c>
      <c r="G12" s="138">
        <v>18000</v>
      </c>
      <c r="H12" s="138">
        <v>20900</v>
      </c>
      <c r="I12" s="138">
        <v>21400</v>
      </c>
      <c r="J12" s="138">
        <v>22700</v>
      </c>
      <c r="K12" s="138">
        <v>21200</v>
      </c>
      <c r="L12" s="138">
        <v>19500</v>
      </c>
      <c r="M12" s="138">
        <v>21700</v>
      </c>
      <c r="N12" s="138">
        <v>20200</v>
      </c>
      <c r="O12" s="138">
        <v>21400</v>
      </c>
      <c r="P12" s="138">
        <v>22800</v>
      </c>
      <c r="Q12" s="138">
        <v>20700</v>
      </c>
      <c r="R12" s="138">
        <v>17900</v>
      </c>
      <c r="S12" s="138">
        <v>23900</v>
      </c>
      <c r="T12" s="138">
        <v>28400</v>
      </c>
      <c r="U12" s="138">
        <v>21700</v>
      </c>
      <c r="V12" s="138">
        <v>22900</v>
      </c>
      <c r="W12" s="138">
        <v>19400</v>
      </c>
      <c r="X12" s="138">
        <v>25700</v>
      </c>
      <c r="Y12" s="138">
        <v>23900</v>
      </c>
      <c r="Z12" s="138">
        <v>24900</v>
      </c>
      <c r="AA12" s="138">
        <v>27200</v>
      </c>
      <c r="AB12" s="138">
        <v>20800</v>
      </c>
      <c r="AC12" s="138">
        <v>25900</v>
      </c>
      <c r="AD12" s="138">
        <v>20200</v>
      </c>
      <c r="AE12" s="138">
        <v>32000</v>
      </c>
      <c r="AF12" s="138">
        <v>22700</v>
      </c>
      <c r="AG12" s="138">
        <v>22700</v>
      </c>
      <c r="AH12" s="138">
        <v>23200</v>
      </c>
      <c r="AI12" s="138">
        <v>37300</v>
      </c>
      <c r="AJ12" s="138">
        <v>20800</v>
      </c>
      <c r="AK12" s="138">
        <v>21500</v>
      </c>
      <c r="AL12" s="138">
        <v>21500</v>
      </c>
      <c r="AM12" s="138">
        <v>18800</v>
      </c>
      <c r="AN12" s="138">
        <v>19900</v>
      </c>
      <c r="AO12" s="138">
        <v>23100</v>
      </c>
      <c r="AP12" s="138">
        <v>22300</v>
      </c>
      <c r="AQ12" s="138">
        <v>21700</v>
      </c>
      <c r="AR12" s="138">
        <v>20500</v>
      </c>
      <c r="AS12" s="138">
        <v>21500</v>
      </c>
      <c r="AT12" s="138">
        <v>19800</v>
      </c>
      <c r="AU12" s="138">
        <v>22200</v>
      </c>
      <c r="AV12" s="138">
        <v>18400</v>
      </c>
      <c r="AW12" s="138">
        <v>18500</v>
      </c>
      <c r="AX12" s="138" t="s">
        <v>158</v>
      </c>
      <c r="AY12" s="138">
        <v>19700</v>
      </c>
      <c r="AZ12" s="138">
        <v>10600</v>
      </c>
      <c r="BA12" s="138">
        <v>9800</v>
      </c>
    </row>
    <row r="13" spans="1:53" ht="14.4" customHeight="1">
      <c r="A13" s="146" t="s">
        <v>333</v>
      </c>
      <c r="B13" s="147" t="s">
        <v>345</v>
      </c>
      <c r="C13" s="146" t="str">
        <f t="shared" si="0"/>
        <v>平成25年度12千葉県</v>
      </c>
      <c r="D13" s="138">
        <v>19200</v>
      </c>
      <c r="E13" s="138">
        <v>16400</v>
      </c>
      <c r="F13" s="138">
        <v>12200</v>
      </c>
      <c r="G13" s="138">
        <v>18700</v>
      </c>
      <c r="H13" s="138">
        <v>20800</v>
      </c>
      <c r="I13" s="138">
        <v>22200</v>
      </c>
      <c r="J13" s="138">
        <v>23100</v>
      </c>
      <c r="K13" s="138">
        <v>21500</v>
      </c>
      <c r="L13" s="138">
        <v>20600</v>
      </c>
      <c r="M13" s="138">
        <v>22500</v>
      </c>
      <c r="N13" s="138">
        <v>20100</v>
      </c>
      <c r="O13" s="138">
        <v>21600</v>
      </c>
      <c r="P13" s="138">
        <v>22900</v>
      </c>
      <c r="Q13" s="138">
        <v>19900</v>
      </c>
      <c r="R13" s="138">
        <v>17800</v>
      </c>
      <c r="S13" s="138">
        <v>23900</v>
      </c>
      <c r="T13" s="138">
        <v>28400</v>
      </c>
      <c r="U13" s="138">
        <v>21700</v>
      </c>
      <c r="V13" s="138">
        <v>22700</v>
      </c>
      <c r="W13" s="138">
        <v>19400</v>
      </c>
      <c r="X13" s="138">
        <v>25700</v>
      </c>
      <c r="Y13" s="138">
        <v>23900</v>
      </c>
      <c r="Z13" s="138">
        <v>24900</v>
      </c>
      <c r="AA13" s="138">
        <v>27200</v>
      </c>
      <c r="AB13" s="138">
        <v>21300</v>
      </c>
      <c r="AC13" s="138">
        <v>25900</v>
      </c>
      <c r="AD13" s="138">
        <v>20200</v>
      </c>
      <c r="AE13" s="138">
        <v>32000</v>
      </c>
      <c r="AF13" s="138">
        <v>22700</v>
      </c>
      <c r="AG13" s="138">
        <v>22700</v>
      </c>
      <c r="AH13" s="138">
        <v>23700</v>
      </c>
      <c r="AI13" s="138">
        <v>38100</v>
      </c>
      <c r="AJ13" s="138">
        <v>20200</v>
      </c>
      <c r="AK13" s="138">
        <v>22900</v>
      </c>
      <c r="AL13" s="138">
        <v>22000</v>
      </c>
      <c r="AM13" s="138">
        <v>19300</v>
      </c>
      <c r="AN13" s="138">
        <v>20700</v>
      </c>
      <c r="AO13" s="138">
        <v>23200</v>
      </c>
      <c r="AP13" s="138">
        <v>22400</v>
      </c>
      <c r="AQ13" s="138">
        <v>21700</v>
      </c>
      <c r="AR13" s="138">
        <v>20600</v>
      </c>
      <c r="AS13" s="138">
        <v>21300</v>
      </c>
      <c r="AT13" s="138">
        <v>19800</v>
      </c>
      <c r="AU13" s="138">
        <v>22200</v>
      </c>
      <c r="AV13" s="138">
        <v>18500</v>
      </c>
      <c r="AW13" s="138">
        <v>18500</v>
      </c>
      <c r="AX13" s="138" t="s">
        <v>158</v>
      </c>
      <c r="AY13" s="138">
        <v>20000</v>
      </c>
      <c r="AZ13" s="138">
        <v>10800</v>
      </c>
      <c r="BA13" s="138">
        <v>9800</v>
      </c>
    </row>
    <row r="14" spans="1:53" ht="14.4" customHeight="1">
      <c r="A14" s="146" t="s">
        <v>333</v>
      </c>
      <c r="B14" s="147" t="s">
        <v>346</v>
      </c>
      <c r="C14" s="146" t="str">
        <f t="shared" si="0"/>
        <v>平成25年度13東京都</v>
      </c>
      <c r="D14" s="138">
        <v>20600</v>
      </c>
      <c r="E14" s="138">
        <v>17200</v>
      </c>
      <c r="F14" s="138">
        <v>12800</v>
      </c>
      <c r="G14" s="138">
        <v>18700</v>
      </c>
      <c r="H14" s="138">
        <v>21800</v>
      </c>
      <c r="I14" s="138">
        <v>22000</v>
      </c>
      <c r="J14" s="138">
        <v>23100</v>
      </c>
      <c r="K14" s="138">
        <v>21900</v>
      </c>
      <c r="L14" s="138">
        <v>21700</v>
      </c>
      <c r="M14" s="138">
        <v>22200</v>
      </c>
      <c r="N14" s="138">
        <v>20800</v>
      </c>
      <c r="O14" s="138">
        <v>22700</v>
      </c>
      <c r="P14" s="138">
        <v>24300</v>
      </c>
      <c r="Q14" s="138">
        <v>20200</v>
      </c>
      <c r="R14" s="138">
        <v>16700</v>
      </c>
      <c r="S14" s="138">
        <v>23900</v>
      </c>
      <c r="T14" s="138">
        <v>28400</v>
      </c>
      <c r="U14" s="138">
        <v>21700</v>
      </c>
      <c r="V14" s="138">
        <v>22500</v>
      </c>
      <c r="W14" s="138">
        <v>19400</v>
      </c>
      <c r="X14" s="138">
        <v>25700</v>
      </c>
      <c r="Y14" s="138">
        <v>23900</v>
      </c>
      <c r="Z14" s="138">
        <v>24900</v>
      </c>
      <c r="AA14" s="138">
        <v>27600</v>
      </c>
      <c r="AB14" s="138">
        <v>21900</v>
      </c>
      <c r="AC14" s="138">
        <v>25900</v>
      </c>
      <c r="AD14" s="138">
        <v>20200</v>
      </c>
      <c r="AE14" s="138">
        <v>33000</v>
      </c>
      <c r="AF14" s="138">
        <v>22700</v>
      </c>
      <c r="AG14" s="138">
        <v>22500</v>
      </c>
      <c r="AH14" s="138">
        <v>24100</v>
      </c>
      <c r="AI14" s="138">
        <v>36400</v>
      </c>
      <c r="AJ14" s="138">
        <v>20200</v>
      </c>
      <c r="AK14" s="138">
        <v>22800</v>
      </c>
      <c r="AL14" s="138">
        <v>22300</v>
      </c>
      <c r="AM14" s="138">
        <v>19500</v>
      </c>
      <c r="AN14" s="138">
        <v>21200</v>
      </c>
      <c r="AO14" s="138">
        <v>24000</v>
      </c>
      <c r="AP14" s="138">
        <v>22400</v>
      </c>
      <c r="AQ14" s="138">
        <v>21700</v>
      </c>
      <c r="AR14" s="138">
        <v>20700</v>
      </c>
      <c r="AS14" s="138">
        <v>21300</v>
      </c>
      <c r="AT14" s="138">
        <v>19800</v>
      </c>
      <c r="AU14" s="138">
        <v>22200</v>
      </c>
      <c r="AV14" s="138">
        <v>18800</v>
      </c>
      <c r="AW14" s="138">
        <v>18500</v>
      </c>
      <c r="AX14" s="138" t="s">
        <v>158</v>
      </c>
      <c r="AY14" s="138">
        <v>20000</v>
      </c>
      <c r="AZ14" s="138">
        <v>11300</v>
      </c>
      <c r="BA14" s="138">
        <v>10100</v>
      </c>
    </row>
    <row r="15" spans="1:53" ht="14.4" customHeight="1">
      <c r="A15" s="146" t="s">
        <v>333</v>
      </c>
      <c r="B15" s="147" t="s">
        <v>347</v>
      </c>
      <c r="C15" s="146" t="str">
        <f t="shared" si="0"/>
        <v>平成25年度14神奈川県</v>
      </c>
      <c r="D15" s="138">
        <v>20900</v>
      </c>
      <c r="E15" s="138">
        <v>17700</v>
      </c>
      <c r="F15" s="138">
        <v>12500</v>
      </c>
      <c r="G15" s="138">
        <v>18300</v>
      </c>
      <c r="H15" s="138">
        <v>20800</v>
      </c>
      <c r="I15" s="138">
        <v>22000</v>
      </c>
      <c r="J15" s="138">
        <v>22900</v>
      </c>
      <c r="K15" s="138">
        <v>21600</v>
      </c>
      <c r="L15" s="138">
        <v>19900</v>
      </c>
      <c r="M15" s="138">
        <v>21000</v>
      </c>
      <c r="N15" s="138">
        <v>20800</v>
      </c>
      <c r="O15" s="138">
        <v>22700</v>
      </c>
      <c r="P15" s="138">
        <v>25000</v>
      </c>
      <c r="Q15" s="138">
        <v>21200</v>
      </c>
      <c r="R15" s="138">
        <v>18000</v>
      </c>
      <c r="S15" s="138">
        <v>23900</v>
      </c>
      <c r="T15" s="138">
        <v>28400</v>
      </c>
      <c r="U15" s="138">
        <v>21700</v>
      </c>
      <c r="V15" s="138">
        <v>22500</v>
      </c>
      <c r="W15" s="138">
        <v>19400</v>
      </c>
      <c r="X15" s="138">
        <v>25700</v>
      </c>
      <c r="Y15" s="138">
        <v>23900</v>
      </c>
      <c r="Z15" s="138">
        <v>24900</v>
      </c>
      <c r="AA15" s="138">
        <v>26900</v>
      </c>
      <c r="AB15" s="138">
        <v>22300</v>
      </c>
      <c r="AC15" s="138">
        <v>25900</v>
      </c>
      <c r="AD15" s="138">
        <v>20200</v>
      </c>
      <c r="AE15" s="138">
        <v>32500</v>
      </c>
      <c r="AF15" s="138">
        <v>22000</v>
      </c>
      <c r="AG15" s="138">
        <v>21700</v>
      </c>
      <c r="AH15" s="138">
        <v>23900</v>
      </c>
      <c r="AI15" s="138">
        <v>35300</v>
      </c>
      <c r="AJ15" s="138">
        <v>21000</v>
      </c>
      <c r="AK15" s="138">
        <v>21600</v>
      </c>
      <c r="AL15" s="138">
        <v>21600</v>
      </c>
      <c r="AM15" s="138">
        <v>19000</v>
      </c>
      <c r="AN15" s="138">
        <v>21300</v>
      </c>
      <c r="AO15" s="138">
        <v>22000</v>
      </c>
      <c r="AP15" s="138">
        <v>21900</v>
      </c>
      <c r="AQ15" s="138">
        <v>21700</v>
      </c>
      <c r="AR15" s="138">
        <v>20300</v>
      </c>
      <c r="AS15" s="138">
        <v>21600</v>
      </c>
      <c r="AT15" s="138">
        <v>19800</v>
      </c>
      <c r="AU15" s="138">
        <v>20600</v>
      </c>
      <c r="AV15" s="138">
        <v>18200</v>
      </c>
      <c r="AW15" s="138">
        <v>18500</v>
      </c>
      <c r="AX15" s="138" t="s">
        <v>158</v>
      </c>
      <c r="AY15" s="138">
        <v>20200</v>
      </c>
      <c r="AZ15" s="138">
        <v>11200</v>
      </c>
      <c r="BA15" s="138">
        <v>10000</v>
      </c>
    </row>
    <row r="16" spans="1:53" ht="14.4" customHeight="1">
      <c r="A16" s="146" t="s">
        <v>333</v>
      </c>
      <c r="B16" s="147" t="s">
        <v>348</v>
      </c>
      <c r="C16" s="146" t="str">
        <f t="shared" si="0"/>
        <v>平成25年度19山梨県</v>
      </c>
      <c r="D16" s="138">
        <v>19200</v>
      </c>
      <c r="E16" s="138">
        <v>17400</v>
      </c>
      <c r="F16" s="138">
        <v>12000</v>
      </c>
      <c r="G16" s="138">
        <v>18200</v>
      </c>
      <c r="H16" s="138">
        <v>21200</v>
      </c>
      <c r="I16" s="138">
        <v>19500</v>
      </c>
      <c r="J16" s="138">
        <v>22900</v>
      </c>
      <c r="K16" s="138">
        <v>21600</v>
      </c>
      <c r="L16" s="138">
        <v>20200</v>
      </c>
      <c r="M16" s="138">
        <v>20300</v>
      </c>
      <c r="N16" s="138">
        <v>20900</v>
      </c>
      <c r="O16" s="138">
        <v>21400</v>
      </c>
      <c r="P16" s="138">
        <v>23800</v>
      </c>
      <c r="Q16" s="138">
        <v>19700</v>
      </c>
      <c r="R16" s="138">
        <v>17000</v>
      </c>
      <c r="S16" s="138">
        <v>23900</v>
      </c>
      <c r="T16" s="138">
        <v>28400</v>
      </c>
      <c r="U16" s="138">
        <v>21700</v>
      </c>
      <c r="V16" s="138">
        <v>23900</v>
      </c>
      <c r="W16" s="138">
        <v>19400</v>
      </c>
      <c r="X16" s="138">
        <v>25700</v>
      </c>
      <c r="Y16" s="138">
        <v>23900</v>
      </c>
      <c r="Z16" s="138">
        <v>24900</v>
      </c>
      <c r="AA16" s="138">
        <v>26400</v>
      </c>
      <c r="AB16" s="138">
        <v>21200</v>
      </c>
      <c r="AC16" s="138">
        <v>25900</v>
      </c>
      <c r="AD16" s="138">
        <v>20200</v>
      </c>
      <c r="AE16" s="138">
        <v>32600</v>
      </c>
      <c r="AF16" s="138">
        <v>21600</v>
      </c>
      <c r="AG16" s="138">
        <v>21700</v>
      </c>
      <c r="AH16" s="138">
        <v>23900</v>
      </c>
      <c r="AI16" s="138">
        <v>34800</v>
      </c>
      <c r="AJ16" s="138">
        <v>20900</v>
      </c>
      <c r="AK16" s="138">
        <v>21700</v>
      </c>
      <c r="AL16" s="138">
        <v>21200</v>
      </c>
      <c r="AM16" s="138">
        <v>19000</v>
      </c>
      <c r="AN16" s="138">
        <v>20700</v>
      </c>
      <c r="AO16" s="138">
        <v>21700</v>
      </c>
      <c r="AP16" s="138">
        <v>21600</v>
      </c>
      <c r="AQ16" s="138">
        <v>21400</v>
      </c>
      <c r="AR16" s="138">
        <v>20300</v>
      </c>
      <c r="AS16" s="138">
        <v>21600</v>
      </c>
      <c r="AT16" s="138">
        <v>19800</v>
      </c>
      <c r="AU16" s="138">
        <v>20600</v>
      </c>
      <c r="AV16" s="138">
        <v>18100</v>
      </c>
      <c r="AW16" s="138">
        <v>18500</v>
      </c>
      <c r="AX16" s="138" t="s">
        <v>158</v>
      </c>
      <c r="AY16" s="138">
        <v>20000</v>
      </c>
      <c r="AZ16" s="138">
        <v>10500</v>
      </c>
      <c r="BA16" s="138">
        <v>9300</v>
      </c>
    </row>
    <row r="17" spans="1:53" ht="14.4" customHeight="1">
      <c r="A17" s="146" t="s">
        <v>333</v>
      </c>
      <c r="B17" s="147" t="s">
        <v>349</v>
      </c>
      <c r="C17" s="146" t="str">
        <f t="shared" si="0"/>
        <v>平成25年度20長野県</v>
      </c>
      <c r="D17" s="138">
        <v>18300</v>
      </c>
      <c r="E17" s="138">
        <v>15700</v>
      </c>
      <c r="F17" s="138">
        <v>12400</v>
      </c>
      <c r="G17" s="138">
        <v>17500</v>
      </c>
      <c r="H17" s="138">
        <v>19500</v>
      </c>
      <c r="I17" s="138">
        <v>19000</v>
      </c>
      <c r="J17" s="138">
        <v>21700</v>
      </c>
      <c r="K17" s="138">
        <v>20900</v>
      </c>
      <c r="L17" s="138">
        <v>18300</v>
      </c>
      <c r="M17" s="138">
        <v>18700</v>
      </c>
      <c r="N17" s="138">
        <v>19100</v>
      </c>
      <c r="O17" s="138">
        <v>18900</v>
      </c>
      <c r="P17" s="138">
        <v>20900</v>
      </c>
      <c r="Q17" s="138">
        <v>17400</v>
      </c>
      <c r="R17" s="138">
        <v>15200</v>
      </c>
      <c r="S17" s="138">
        <v>23900</v>
      </c>
      <c r="T17" s="138">
        <v>28400</v>
      </c>
      <c r="U17" s="138">
        <v>21700</v>
      </c>
      <c r="V17" s="138">
        <v>23900</v>
      </c>
      <c r="W17" s="138">
        <v>19400</v>
      </c>
      <c r="X17" s="138">
        <v>25700</v>
      </c>
      <c r="Y17" s="138">
        <v>23900</v>
      </c>
      <c r="Z17" s="138">
        <v>24900</v>
      </c>
      <c r="AA17" s="138">
        <v>25800</v>
      </c>
      <c r="AB17" s="138">
        <v>20400</v>
      </c>
      <c r="AC17" s="138">
        <v>25900</v>
      </c>
      <c r="AD17" s="138">
        <v>20200</v>
      </c>
      <c r="AE17" s="138">
        <v>30800</v>
      </c>
      <c r="AF17" s="138">
        <v>20300</v>
      </c>
      <c r="AG17" s="138">
        <v>21300</v>
      </c>
      <c r="AH17" s="138">
        <v>23100</v>
      </c>
      <c r="AI17" s="138">
        <v>30300</v>
      </c>
      <c r="AJ17" s="138">
        <v>17900</v>
      </c>
      <c r="AK17" s="138">
        <v>19800</v>
      </c>
      <c r="AL17" s="138">
        <v>18000</v>
      </c>
      <c r="AM17" s="138">
        <v>17300</v>
      </c>
      <c r="AN17" s="138">
        <v>18700</v>
      </c>
      <c r="AO17" s="138">
        <v>20000</v>
      </c>
      <c r="AP17" s="138">
        <v>19900</v>
      </c>
      <c r="AQ17" s="138">
        <v>21500</v>
      </c>
      <c r="AR17" s="138">
        <v>19400</v>
      </c>
      <c r="AS17" s="138">
        <v>21300</v>
      </c>
      <c r="AT17" s="138">
        <v>19800</v>
      </c>
      <c r="AU17" s="138">
        <v>18100</v>
      </c>
      <c r="AV17" s="138">
        <v>17700</v>
      </c>
      <c r="AW17" s="138">
        <v>18500</v>
      </c>
      <c r="AX17" s="138">
        <v>21300</v>
      </c>
      <c r="AY17" s="138">
        <v>18800</v>
      </c>
      <c r="AZ17" s="138">
        <v>9500</v>
      </c>
      <c r="BA17" s="138">
        <v>8300</v>
      </c>
    </row>
    <row r="18" spans="1:53" ht="14.4" customHeight="1">
      <c r="A18" s="146" t="s">
        <v>333</v>
      </c>
      <c r="B18" s="147" t="s">
        <v>350</v>
      </c>
      <c r="C18" s="146" t="str">
        <f t="shared" si="0"/>
        <v>平成25年度15新潟県</v>
      </c>
      <c r="D18" s="138">
        <v>16500</v>
      </c>
      <c r="E18" s="138">
        <v>13600</v>
      </c>
      <c r="F18" s="138">
        <v>12100</v>
      </c>
      <c r="G18" s="138">
        <v>16100</v>
      </c>
      <c r="H18" s="138">
        <v>17700</v>
      </c>
      <c r="I18" s="138">
        <v>16300</v>
      </c>
      <c r="J18" s="138">
        <v>19000</v>
      </c>
      <c r="K18" s="138">
        <v>19800</v>
      </c>
      <c r="L18" s="138">
        <v>16400</v>
      </c>
      <c r="M18" s="138">
        <v>17100</v>
      </c>
      <c r="N18" s="138">
        <v>16000</v>
      </c>
      <c r="O18" s="138">
        <v>16500</v>
      </c>
      <c r="P18" s="138">
        <v>17400</v>
      </c>
      <c r="Q18" s="138">
        <v>16400</v>
      </c>
      <c r="R18" s="138">
        <v>14400</v>
      </c>
      <c r="S18" s="138">
        <v>23800</v>
      </c>
      <c r="T18" s="138">
        <v>28200</v>
      </c>
      <c r="U18" s="138">
        <v>20400</v>
      </c>
      <c r="V18" s="138">
        <v>23100</v>
      </c>
      <c r="W18" s="138">
        <v>17600</v>
      </c>
      <c r="X18" s="138">
        <v>24600</v>
      </c>
      <c r="Y18" s="138">
        <v>20500</v>
      </c>
      <c r="Z18" s="138">
        <v>24700</v>
      </c>
      <c r="AA18" s="138">
        <v>23300</v>
      </c>
      <c r="AB18" s="138">
        <v>18000</v>
      </c>
      <c r="AC18" s="138">
        <v>21600</v>
      </c>
      <c r="AD18" s="138">
        <v>17900</v>
      </c>
      <c r="AE18" s="138">
        <v>29500</v>
      </c>
      <c r="AF18" s="138">
        <v>17900</v>
      </c>
      <c r="AG18" s="138">
        <v>19300</v>
      </c>
      <c r="AH18" s="138">
        <v>21000</v>
      </c>
      <c r="AI18" s="138">
        <v>21400</v>
      </c>
      <c r="AJ18" s="138">
        <v>16200</v>
      </c>
      <c r="AK18" s="138">
        <v>16500</v>
      </c>
      <c r="AL18" s="138">
        <v>16200</v>
      </c>
      <c r="AM18" s="138">
        <v>16200</v>
      </c>
      <c r="AN18" s="138">
        <v>15200</v>
      </c>
      <c r="AO18" s="138">
        <v>16500</v>
      </c>
      <c r="AP18" s="138">
        <v>16400</v>
      </c>
      <c r="AQ18" s="138">
        <v>20700</v>
      </c>
      <c r="AR18" s="138">
        <v>17300</v>
      </c>
      <c r="AS18" s="138">
        <v>17200</v>
      </c>
      <c r="AT18" s="138">
        <v>16300</v>
      </c>
      <c r="AU18" s="138">
        <v>13600</v>
      </c>
      <c r="AV18" s="138">
        <v>16600</v>
      </c>
      <c r="AW18" s="138">
        <v>17000</v>
      </c>
      <c r="AX18" s="138">
        <v>14500</v>
      </c>
      <c r="AY18" s="138">
        <v>16900</v>
      </c>
      <c r="AZ18" s="138">
        <v>9500</v>
      </c>
      <c r="BA18" s="138">
        <v>8700</v>
      </c>
    </row>
    <row r="19" spans="1:53" ht="14.4" customHeight="1">
      <c r="A19" s="146" t="s">
        <v>333</v>
      </c>
      <c r="B19" s="147" t="s">
        <v>351</v>
      </c>
      <c r="C19" s="146" t="str">
        <f t="shared" si="0"/>
        <v>平成25年度16富山県</v>
      </c>
      <c r="D19" s="138">
        <v>17300</v>
      </c>
      <c r="E19" s="138">
        <v>14500</v>
      </c>
      <c r="F19" s="138">
        <v>11600</v>
      </c>
      <c r="G19" s="138">
        <v>15400</v>
      </c>
      <c r="H19" s="138">
        <v>19400</v>
      </c>
      <c r="I19" s="138">
        <v>18300</v>
      </c>
      <c r="J19" s="138">
        <v>19700</v>
      </c>
      <c r="K19" s="138">
        <v>20100</v>
      </c>
      <c r="L19" s="138">
        <v>17400</v>
      </c>
      <c r="M19" s="138">
        <v>18500</v>
      </c>
      <c r="N19" s="138">
        <v>17900</v>
      </c>
      <c r="O19" s="138">
        <v>17800</v>
      </c>
      <c r="P19" s="138">
        <v>18300</v>
      </c>
      <c r="Q19" s="138">
        <v>16900</v>
      </c>
      <c r="R19" s="138">
        <v>14700</v>
      </c>
      <c r="S19" s="138">
        <v>23800</v>
      </c>
      <c r="T19" s="138">
        <v>28200</v>
      </c>
      <c r="U19" s="138">
        <v>20400</v>
      </c>
      <c r="V19" s="138">
        <v>23400</v>
      </c>
      <c r="W19" s="138">
        <v>17600</v>
      </c>
      <c r="X19" s="138">
        <v>24600</v>
      </c>
      <c r="Y19" s="138">
        <v>20500</v>
      </c>
      <c r="Z19" s="138">
        <v>24700</v>
      </c>
      <c r="AA19" s="138">
        <v>23800</v>
      </c>
      <c r="AB19" s="138">
        <v>18900</v>
      </c>
      <c r="AC19" s="138">
        <v>21600</v>
      </c>
      <c r="AD19" s="138">
        <v>17900</v>
      </c>
      <c r="AE19" s="138">
        <v>30000</v>
      </c>
      <c r="AF19" s="138">
        <v>18000</v>
      </c>
      <c r="AG19" s="138">
        <v>19800</v>
      </c>
      <c r="AH19" s="138">
        <v>20900</v>
      </c>
      <c r="AI19" s="138">
        <v>24800</v>
      </c>
      <c r="AJ19" s="138">
        <v>18100</v>
      </c>
      <c r="AK19" s="138">
        <v>16900</v>
      </c>
      <c r="AL19" s="138">
        <v>16800</v>
      </c>
      <c r="AM19" s="138">
        <v>16800</v>
      </c>
      <c r="AN19" s="138">
        <v>16300</v>
      </c>
      <c r="AO19" s="138">
        <v>16500</v>
      </c>
      <c r="AP19" s="138">
        <v>17100</v>
      </c>
      <c r="AQ19" s="138">
        <v>20700</v>
      </c>
      <c r="AR19" s="138">
        <v>16900</v>
      </c>
      <c r="AS19" s="138">
        <v>17100</v>
      </c>
      <c r="AT19" s="138">
        <v>16300</v>
      </c>
      <c r="AU19" s="138">
        <v>14000</v>
      </c>
      <c r="AV19" s="138">
        <v>17100</v>
      </c>
      <c r="AW19" s="138">
        <v>17000</v>
      </c>
      <c r="AX19" s="138" t="s">
        <v>158</v>
      </c>
      <c r="AY19" s="138">
        <v>17200</v>
      </c>
      <c r="AZ19" s="138">
        <v>9700</v>
      </c>
      <c r="BA19" s="138">
        <v>9200</v>
      </c>
    </row>
    <row r="20" spans="1:53" ht="14.4" customHeight="1">
      <c r="A20" s="146" t="s">
        <v>333</v>
      </c>
      <c r="B20" s="147" t="s">
        <v>352</v>
      </c>
      <c r="C20" s="146" t="str">
        <f t="shared" si="0"/>
        <v>平成25年度17石川県</v>
      </c>
      <c r="D20" s="138">
        <v>18100</v>
      </c>
      <c r="E20" s="138">
        <v>14400</v>
      </c>
      <c r="F20" s="138">
        <v>11500</v>
      </c>
      <c r="G20" s="138">
        <v>16400</v>
      </c>
      <c r="H20" s="138">
        <v>19300</v>
      </c>
      <c r="I20" s="138">
        <v>18300</v>
      </c>
      <c r="J20" s="138">
        <v>19300</v>
      </c>
      <c r="K20" s="138">
        <v>20100</v>
      </c>
      <c r="L20" s="138">
        <v>17500</v>
      </c>
      <c r="M20" s="138">
        <v>18100</v>
      </c>
      <c r="N20" s="138">
        <v>17400</v>
      </c>
      <c r="O20" s="138">
        <v>17400</v>
      </c>
      <c r="P20" s="138">
        <v>18000</v>
      </c>
      <c r="Q20" s="138">
        <v>17100</v>
      </c>
      <c r="R20" s="138">
        <v>15100</v>
      </c>
      <c r="S20" s="138">
        <v>23800</v>
      </c>
      <c r="T20" s="138">
        <v>28200</v>
      </c>
      <c r="U20" s="138">
        <v>20400</v>
      </c>
      <c r="V20" s="138">
        <v>21800</v>
      </c>
      <c r="W20" s="138">
        <v>17600</v>
      </c>
      <c r="X20" s="138">
        <v>24600</v>
      </c>
      <c r="Y20" s="138">
        <v>20500</v>
      </c>
      <c r="Z20" s="138">
        <v>24700</v>
      </c>
      <c r="AA20" s="138">
        <v>24100</v>
      </c>
      <c r="AB20" s="138">
        <v>20400</v>
      </c>
      <c r="AC20" s="138">
        <v>21600</v>
      </c>
      <c r="AD20" s="138">
        <v>17900</v>
      </c>
      <c r="AE20" s="138">
        <v>28900</v>
      </c>
      <c r="AF20" s="138">
        <v>18400</v>
      </c>
      <c r="AG20" s="138">
        <v>18500</v>
      </c>
      <c r="AH20" s="138">
        <v>21600</v>
      </c>
      <c r="AI20" s="138">
        <v>25100</v>
      </c>
      <c r="AJ20" s="138">
        <v>17600</v>
      </c>
      <c r="AK20" s="138">
        <v>16900</v>
      </c>
      <c r="AL20" s="138">
        <v>16400</v>
      </c>
      <c r="AM20" s="138">
        <v>16500</v>
      </c>
      <c r="AN20" s="138">
        <v>16500</v>
      </c>
      <c r="AO20" s="138">
        <v>17100</v>
      </c>
      <c r="AP20" s="138">
        <v>17200</v>
      </c>
      <c r="AQ20" s="138">
        <v>21700</v>
      </c>
      <c r="AR20" s="138">
        <v>17000</v>
      </c>
      <c r="AS20" s="138">
        <v>16500</v>
      </c>
      <c r="AT20" s="138">
        <v>16300</v>
      </c>
      <c r="AU20" s="138">
        <v>14000</v>
      </c>
      <c r="AV20" s="138">
        <v>17200</v>
      </c>
      <c r="AW20" s="138">
        <v>17000</v>
      </c>
      <c r="AX20" s="138" t="s">
        <v>158</v>
      </c>
      <c r="AY20" s="138">
        <v>17600</v>
      </c>
      <c r="AZ20" s="138">
        <v>10100</v>
      </c>
      <c r="BA20" s="138">
        <v>9100</v>
      </c>
    </row>
    <row r="21" spans="1:53" ht="14.4" customHeight="1">
      <c r="A21" s="146" t="s">
        <v>333</v>
      </c>
      <c r="B21" s="147" t="s">
        <v>353</v>
      </c>
      <c r="C21" s="146" t="str">
        <f t="shared" si="0"/>
        <v>平成25年度21岐阜県</v>
      </c>
      <c r="D21" s="138">
        <v>17900</v>
      </c>
      <c r="E21" s="138">
        <v>15900</v>
      </c>
      <c r="F21" s="138">
        <v>11900</v>
      </c>
      <c r="G21" s="138">
        <v>17400</v>
      </c>
      <c r="H21" s="138">
        <v>18900</v>
      </c>
      <c r="I21" s="138">
        <v>18800</v>
      </c>
      <c r="J21" s="138">
        <v>24400</v>
      </c>
      <c r="K21" s="138">
        <v>22900</v>
      </c>
      <c r="L21" s="138">
        <v>17900</v>
      </c>
      <c r="M21" s="138">
        <v>18300</v>
      </c>
      <c r="N21" s="138">
        <v>18100</v>
      </c>
      <c r="O21" s="138">
        <v>18600</v>
      </c>
      <c r="P21" s="138">
        <v>20300</v>
      </c>
      <c r="Q21" s="138">
        <v>18600</v>
      </c>
      <c r="R21" s="138">
        <v>16000</v>
      </c>
      <c r="S21" s="138">
        <v>23900</v>
      </c>
      <c r="T21" s="138">
        <v>28300</v>
      </c>
      <c r="U21" s="138">
        <v>20600</v>
      </c>
      <c r="V21" s="138">
        <v>21900</v>
      </c>
      <c r="W21" s="138">
        <v>18800</v>
      </c>
      <c r="X21" s="138">
        <v>24600</v>
      </c>
      <c r="Y21" s="138">
        <v>22100</v>
      </c>
      <c r="Z21" s="138">
        <v>24000</v>
      </c>
      <c r="AA21" s="138">
        <v>24700</v>
      </c>
      <c r="AB21" s="138">
        <v>20600</v>
      </c>
      <c r="AC21" s="138">
        <v>23600</v>
      </c>
      <c r="AD21" s="138">
        <v>18900</v>
      </c>
      <c r="AE21" s="138">
        <v>27900</v>
      </c>
      <c r="AF21" s="138">
        <v>18300</v>
      </c>
      <c r="AG21" s="138">
        <v>17900</v>
      </c>
      <c r="AH21" s="138">
        <v>23600</v>
      </c>
      <c r="AI21" s="138">
        <v>28700</v>
      </c>
      <c r="AJ21" s="138">
        <v>19500</v>
      </c>
      <c r="AK21" s="138">
        <v>19700</v>
      </c>
      <c r="AL21" s="138">
        <v>17700</v>
      </c>
      <c r="AM21" s="138">
        <v>18000</v>
      </c>
      <c r="AN21" s="138">
        <v>18500</v>
      </c>
      <c r="AO21" s="138">
        <v>18100</v>
      </c>
      <c r="AP21" s="138">
        <v>18000</v>
      </c>
      <c r="AQ21" s="138">
        <v>19800</v>
      </c>
      <c r="AR21" s="138">
        <v>18700</v>
      </c>
      <c r="AS21" s="138">
        <v>18500</v>
      </c>
      <c r="AT21" s="138">
        <v>18100</v>
      </c>
      <c r="AU21" s="138">
        <v>16400</v>
      </c>
      <c r="AV21" s="138">
        <v>17200</v>
      </c>
      <c r="AW21" s="138">
        <v>18200</v>
      </c>
      <c r="AX21" s="138">
        <v>22700</v>
      </c>
      <c r="AY21" s="138">
        <v>19200</v>
      </c>
      <c r="AZ21" s="138">
        <v>10000</v>
      </c>
      <c r="BA21" s="138">
        <v>9300</v>
      </c>
    </row>
    <row r="22" spans="1:53" ht="14.4" customHeight="1">
      <c r="A22" s="146" t="s">
        <v>333</v>
      </c>
      <c r="B22" s="147" t="s">
        <v>354</v>
      </c>
      <c r="C22" s="146" t="str">
        <f t="shared" si="0"/>
        <v>平成25年度22静岡県</v>
      </c>
      <c r="D22" s="138">
        <v>17900</v>
      </c>
      <c r="E22" s="138">
        <v>15900</v>
      </c>
      <c r="F22" s="138">
        <v>10900</v>
      </c>
      <c r="G22" s="138">
        <v>17500</v>
      </c>
      <c r="H22" s="138">
        <v>18500</v>
      </c>
      <c r="I22" s="138">
        <v>18600</v>
      </c>
      <c r="J22" s="138">
        <v>23500</v>
      </c>
      <c r="K22" s="138">
        <v>24000</v>
      </c>
      <c r="L22" s="138">
        <v>18900</v>
      </c>
      <c r="M22" s="138">
        <v>18800</v>
      </c>
      <c r="N22" s="138">
        <v>18900</v>
      </c>
      <c r="O22" s="138">
        <v>19700</v>
      </c>
      <c r="P22" s="138">
        <v>22100</v>
      </c>
      <c r="Q22" s="138">
        <v>18400</v>
      </c>
      <c r="R22" s="138">
        <v>15900</v>
      </c>
      <c r="S22" s="138">
        <v>23900</v>
      </c>
      <c r="T22" s="138">
        <v>28300</v>
      </c>
      <c r="U22" s="138">
        <v>20600</v>
      </c>
      <c r="V22" s="138">
        <v>24000</v>
      </c>
      <c r="W22" s="138">
        <v>18800</v>
      </c>
      <c r="X22" s="138">
        <v>24600</v>
      </c>
      <c r="Y22" s="138">
        <v>22100</v>
      </c>
      <c r="Z22" s="138">
        <v>24000</v>
      </c>
      <c r="AA22" s="138">
        <v>25200</v>
      </c>
      <c r="AB22" s="138">
        <v>20900</v>
      </c>
      <c r="AC22" s="138">
        <v>23600</v>
      </c>
      <c r="AD22" s="138">
        <v>18900</v>
      </c>
      <c r="AE22" s="138">
        <v>32100</v>
      </c>
      <c r="AF22" s="138">
        <v>19900</v>
      </c>
      <c r="AG22" s="138">
        <v>20600</v>
      </c>
      <c r="AH22" s="138">
        <v>23600</v>
      </c>
      <c r="AI22" s="138">
        <v>31000</v>
      </c>
      <c r="AJ22" s="138">
        <v>18600</v>
      </c>
      <c r="AK22" s="138">
        <v>21400</v>
      </c>
      <c r="AL22" s="138">
        <v>18900</v>
      </c>
      <c r="AM22" s="138">
        <v>18100</v>
      </c>
      <c r="AN22" s="138">
        <v>19200</v>
      </c>
      <c r="AO22" s="138">
        <v>20000</v>
      </c>
      <c r="AP22" s="138">
        <v>18300</v>
      </c>
      <c r="AQ22" s="138">
        <v>20100</v>
      </c>
      <c r="AR22" s="138">
        <v>18500</v>
      </c>
      <c r="AS22" s="138">
        <v>21300</v>
      </c>
      <c r="AT22" s="138">
        <v>18100</v>
      </c>
      <c r="AU22" s="138">
        <v>17700</v>
      </c>
      <c r="AV22" s="138">
        <v>17500</v>
      </c>
      <c r="AW22" s="138">
        <v>18200</v>
      </c>
      <c r="AX22" s="138">
        <v>22700</v>
      </c>
      <c r="AY22" s="138">
        <v>20300</v>
      </c>
      <c r="AZ22" s="138">
        <v>10400</v>
      </c>
      <c r="BA22" s="138">
        <v>9200</v>
      </c>
    </row>
    <row r="23" spans="1:53" ht="14.4" customHeight="1">
      <c r="A23" s="146" t="s">
        <v>333</v>
      </c>
      <c r="B23" s="147" t="s">
        <v>355</v>
      </c>
      <c r="C23" s="146" t="str">
        <f t="shared" si="0"/>
        <v>平成25年度23愛知県</v>
      </c>
      <c r="D23" s="138">
        <v>18800</v>
      </c>
      <c r="E23" s="138">
        <v>16100</v>
      </c>
      <c r="F23" s="138">
        <v>12300</v>
      </c>
      <c r="G23" s="138">
        <v>17600</v>
      </c>
      <c r="H23" s="138">
        <v>18900</v>
      </c>
      <c r="I23" s="138">
        <v>19700</v>
      </c>
      <c r="J23" s="138">
        <v>24800</v>
      </c>
      <c r="K23" s="138">
        <v>24000</v>
      </c>
      <c r="L23" s="138">
        <v>18500</v>
      </c>
      <c r="M23" s="138">
        <v>18400</v>
      </c>
      <c r="N23" s="138">
        <v>18600</v>
      </c>
      <c r="O23" s="138">
        <v>19300</v>
      </c>
      <c r="P23" s="138">
        <v>21500</v>
      </c>
      <c r="Q23" s="138">
        <v>18600</v>
      </c>
      <c r="R23" s="138">
        <v>16700</v>
      </c>
      <c r="S23" s="138">
        <v>23900</v>
      </c>
      <c r="T23" s="138">
        <v>28300</v>
      </c>
      <c r="U23" s="138">
        <v>20600</v>
      </c>
      <c r="V23" s="138">
        <v>23500</v>
      </c>
      <c r="W23" s="138">
        <v>18800</v>
      </c>
      <c r="X23" s="138">
        <v>24600</v>
      </c>
      <c r="Y23" s="138">
        <v>22100</v>
      </c>
      <c r="Z23" s="138">
        <v>24000</v>
      </c>
      <c r="AA23" s="138">
        <v>24600</v>
      </c>
      <c r="AB23" s="138">
        <v>20600</v>
      </c>
      <c r="AC23" s="138">
        <v>23600</v>
      </c>
      <c r="AD23" s="138">
        <v>18900</v>
      </c>
      <c r="AE23" s="138">
        <v>30100</v>
      </c>
      <c r="AF23" s="138">
        <v>19400</v>
      </c>
      <c r="AG23" s="138">
        <v>18300</v>
      </c>
      <c r="AH23" s="138">
        <v>25200</v>
      </c>
      <c r="AI23" s="138">
        <v>29300</v>
      </c>
      <c r="AJ23" s="138">
        <v>19900</v>
      </c>
      <c r="AK23" s="138">
        <v>20700</v>
      </c>
      <c r="AL23" s="138">
        <v>18400</v>
      </c>
      <c r="AM23" s="138">
        <v>18600</v>
      </c>
      <c r="AN23" s="138">
        <v>18900</v>
      </c>
      <c r="AO23" s="138">
        <v>19600</v>
      </c>
      <c r="AP23" s="138">
        <v>18400</v>
      </c>
      <c r="AQ23" s="138">
        <v>18800</v>
      </c>
      <c r="AR23" s="138">
        <v>18700</v>
      </c>
      <c r="AS23" s="138">
        <v>19400</v>
      </c>
      <c r="AT23" s="138">
        <v>18100</v>
      </c>
      <c r="AU23" s="138">
        <v>17700</v>
      </c>
      <c r="AV23" s="138">
        <v>17500</v>
      </c>
      <c r="AW23" s="138">
        <v>18200</v>
      </c>
      <c r="AX23" s="138">
        <v>22700</v>
      </c>
      <c r="AY23" s="138">
        <v>20500</v>
      </c>
      <c r="AZ23" s="138">
        <v>10400</v>
      </c>
      <c r="BA23" s="138">
        <v>9400</v>
      </c>
    </row>
    <row r="24" spans="1:53" ht="14.4" customHeight="1">
      <c r="A24" s="146" t="s">
        <v>333</v>
      </c>
      <c r="B24" s="147" t="s">
        <v>356</v>
      </c>
      <c r="C24" s="146" t="str">
        <f t="shared" si="0"/>
        <v>平成25年度24三重県</v>
      </c>
      <c r="D24" s="138">
        <v>18000</v>
      </c>
      <c r="E24" s="138">
        <v>14900</v>
      </c>
      <c r="F24" s="138">
        <v>11200</v>
      </c>
      <c r="G24" s="138">
        <v>17800</v>
      </c>
      <c r="H24" s="138">
        <v>19400</v>
      </c>
      <c r="I24" s="138">
        <v>20200</v>
      </c>
      <c r="J24" s="138">
        <v>24800</v>
      </c>
      <c r="K24" s="138">
        <v>22100</v>
      </c>
      <c r="L24" s="138">
        <v>17900</v>
      </c>
      <c r="M24" s="138">
        <v>18600</v>
      </c>
      <c r="N24" s="138">
        <v>19200</v>
      </c>
      <c r="O24" s="138">
        <v>18800</v>
      </c>
      <c r="P24" s="138">
        <v>21200</v>
      </c>
      <c r="Q24" s="138">
        <v>17500</v>
      </c>
      <c r="R24" s="138">
        <v>16000</v>
      </c>
      <c r="S24" s="138">
        <v>23900</v>
      </c>
      <c r="T24" s="138">
        <v>28300</v>
      </c>
      <c r="U24" s="138">
        <v>20600</v>
      </c>
      <c r="V24" s="138">
        <v>21500</v>
      </c>
      <c r="W24" s="138">
        <v>18800</v>
      </c>
      <c r="X24" s="138">
        <v>24600</v>
      </c>
      <c r="Y24" s="138">
        <v>22100</v>
      </c>
      <c r="Z24" s="138">
        <v>24000</v>
      </c>
      <c r="AA24" s="138">
        <v>25500</v>
      </c>
      <c r="AB24" s="138">
        <v>19900</v>
      </c>
      <c r="AC24" s="138">
        <v>23600</v>
      </c>
      <c r="AD24" s="138">
        <v>18900</v>
      </c>
      <c r="AE24" s="138">
        <v>30100</v>
      </c>
      <c r="AF24" s="138">
        <v>18900</v>
      </c>
      <c r="AG24" s="138">
        <v>18200</v>
      </c>
      <c r="AH24" s="138">
        <v>22100</v>
      </c>
      <c r="AI24" s="138">
        <v>30300</v>
      </c>
      <c r="AJ24" s="138">
        <v>18600</v>
      </c>
      <c r="AK24" s="138">
        <v>20300</v>
      </c>
      <c r="AL24" s="138">
        <v>17900</v>
      </c>
      <c r="AM24" s="138">
        <v>18800</v>
      </c>
      <c r="AN24" s="138">
        <v>18500</v>
      </c>
      <c r="AO24" s="138">
        <v>19400</v>
      </c>
      <c r="AP24" s="138">
        <v>19500</v>
      </c>
      <c r="AQ24" s="138" t="s">
        <v>158</v>
      </c>
      <c r="AR24" s="138">
        <v>18700</v>
      </c>
      <c r="AS24" s="138">
        <v>19900</v>
      </c>
      <c r="AT24" s="138">
        <v>18100</v>
      </c>
      <c r="AU24" s="138">
        <v>18300</v>
      </c>
      <c r="AV24" s="138">
        <v>17100</v>
      </c>
      <c r="AW24" s="138">
        <v>18200</v>
      </c>
      <c r="AX24" s="138">
        <v>21500</v>
      </c>
      <c r="AY24" s="138">
        <v>20600</v>
      </c>
      <c r="AZ24" s="138">
        <v>10000</v>
      </c>
      <c r="BA24" s="138">
        <v>8700</v>
      </c>
    </row>
    <row r="25" spans="1:53" ht="14.4" customHeight="1">
      <c r="A25" s="146" t="s">
        <v>333</v>
      </c>
      <c r="B25" s="147" t="s">
        <v>357</v>
      </c>
      <c r="C25" s="146" t="str">
        <f t="shared" si="0"/>
        <v>平成25年度18福井県</v>
      </c>
      <c r="D25" s="138">
        <v>17900</v>
      </c>
      <c r="E25" s="138">
        <v>14800</v>
      </c>
      <c r="F25" s="138">
        <v>11100</v>
      </c>
      <c r="G25" s="138">
        <v>17500</v>
      </c>
      <c r="H25" s="138">
        <v>18300</v>
      </c>
      <c r="I25" s="138">
        <v>18000</v>
      </c>
      <c r="J25" s="138">
        <v>23300</v>
      </c>
      <c r="K25" s="138">
        <v>20700</v>
      </c>
      <c r="L25" s="138">
        <v>17400</v>
      </c>
      <c r="M25" s="138">
        <v>17400</v>
      </c>
      <c r="N25" s="138">
        <v>17800</v>
      </c>
      <c r="O25" s="138">
        <v>19200</v>
      </c>
      <c r="P25" s="138">
        <v>19100</v>
      </c>
      <c r="Q25" s="138">
        <v>17200</v>
      </c>
      <c r="R25" s="138">
        <v>16800</v>
      </c>
      <c r="S25" s="138">
        <v>23700</v>
      </c>
      <c r="T25" s="138">
        <v>28100</v>
      </c>
      <c r="U25" s="138">
        <v>19300</v>
      </c>
      <c r="V25" s="138">
        <v>21600</v>
      </c>
      <c r="W25" s="138">
        <v>17800</v>
      </c>
      <c r="X25" s="138">
        <v>23800</v>
      </c>
      <c r="Y25" s="138">
        <v>22800</v>
      </c>
      <c r="Z25" s="138">
        <v>23900</v>
      </c>
      <c r="AA25" s="138">
        <v>26500</v>
      </c>
      <c r="AB25" s="138">
        <v>19500</v>
      </c>
      <c r="AC25" s="138">
        <v>22700</v>
      </c>
      <c r="AD25" s="138">
        <v>17700</v>
      </c>
      <c r="AE25" s="138">
        <v>26400</v>
      </c>
      <c r="AF25" s="138">
        <v>19100</v>
      </c>
      <c r="AG25" s="138">
        <v>19000</v>
      </c>
      <c r="AH25" s="138">
        <v>19700</v>
      </c>
      <c r="AI25" s="138">
        <v>28900</v>
      </c>
      <c r="AJ25" s="138">
        <v>17800</v>
      </c>
      <c r="AK25" s="138">
        <v>16900</v>
      </c>
      <c r="AL25" s="138">
        <v>16800</v>
      </c>
      <c r="AM25" s="138">
        <v>17600</v>
      </c>
      <c r="AN25" s="138">
        <v>18200</v>
      </c>
      <c r="AO25" s="138">
        <v>18600</v>
      </c>
      <c r="AP25" s="138">
        <v>18300</v>
      </c>
      <c r="AQ25" s="138">
        <v>17700</v>
      </c>
      <c r="AR25" s="138">
        <v>17600</v>
      </c>
      <c r="AS25" s="138">
        <v>18000</v>
      </c>
      <c r="AT25" s="138">
        <v>18100</v>
      </c>
      <c r="AU25" s="138">
        <v>15600</v>
      </c>
      <c r="AV25" s="138">
        <v>16800</v>
      </c>
      <c r="AW25" s="138">
        <v>19100</v>
      </c>
      <c r="AX25" s="138" t="s">
        <v>158</v>
      </c>
      <c r="AY25" s="138">
        <v>19800</v>
      </c>
      <c r="AZ25" s="138">
        <v>10000</v>
      </c>
      <c r="BA25" s="138">
        <v>9200</v>
      </c>
    </row>
    <row r="26" spans="1:53" ht="14.4" customHeight="1">
      <c r="A26" s="146" t="s">
        <v>333</v>
      </c>
      <c r="B26" s="147" t="s">
        <v>358</v>
      </c>
      <c r="C26" s="146" t="str">
        <f t="shared" si="0"/>
        <v>平成25年度25滋賀県</v>
      </c>
      <c r="D26" s="138">
        <v>17400</v>
      </c>
      <c r="E26" s="138">
        <v>15000</v>
      </c>
      <c r="F26" s="138">
        <v>11400</v>
      </c>
      <c r="G26" s="138">
        <v>17500</v>
      </c>
      <c r="H26" s="138">
        <v>18600</v>
      </c>
      <c r="I26" s="138">
        <v>19200</v>
      </c>
      <c r="J26" s="138" t="s">
        <v>158</v>
      </c>
      <c r="K26" s="138">
        <v>21100</v>
      </c>
      <c r="L26" s="138">
        <v>17600</v>
      </c>
      <c r="M26" s="138">
        <v>18500</v>
      </c>
      <c r="N26" s="138">
        <v>17800</v>
      </c>
      <c r="O26" s="138">
        <v>18800</v>
      </c>
      <c r="P26" s="138">
        <v>19600</v>
      </c>
      <c r="Q26" s="138">
        <v>17600</v>
      </c>
      <c r="R26" s="138">
        <v>15600</v>
      </c>
      <c r="S26" s="138">
        <v>23700</v>
      </c>
      <c r="T26" s="138">
        <v>28100</v>
      </c>
      <c r="U26" s="138">
        <v>19300</v>
      </c>
      <c r="V26" s="138">
        <v>23400</v>
      </c>
      <c r="W26" s="138">
        <v>17800</v>
      </c>
      <c r="X26" s="138">
        <v>23800</v>
      </c>
      <c r="Y26" s="138">
        <v>22800</v>
      </c>
      <c r="Z26" s="138">
        <v>23900</v>
      </c>
      <c r="AA26" s="138">
        <v>26400</v>
      </c>
      <c r="AB26" s="138">
        <v>19700</v>
      </c>
      <c r="AC26" s="138">
        <v>22700</v>
      </c>
      <c r="AD26" s="138">
        <v>17700</v>
      </c>
      <c r="AE26" s="138">
        <v>26200</v>
      </c>
      <c r="AF26" s="138">
        <v>19300</v>
      </c>
      <c r="AG26" s="138">
        <v>18700</v>
      </c>
      <c r="AH26" s="138">
        <v>19500</v>
      </c>
      <c r="AI26" s="138">
        <v>28500</v>
      </c>
      <c r="AJ26" s="138">
        <v>17700</v>
      </c>
      <c r="AK26" s="138">
        <v>18100</v>
      </c>
      <c r="AL26" s="138">
        <v>17700</v>
      </c>
      <c r="AM26" s="138">
        <v>17800</v>
      </c>
      <c r="AN26" s="138">
        <v>18600</v>
      </c>
      <c r="AO26" s="138">
        <v>19000</v>
      </c>
      <c r="AP26" s="138">
        <v>18300</v>
      </c>
      <c r="AQ26" s="138">
        <v>17600</v>
      </c>
      <c r="AR26" s="138">
        <v>18200</v>
      </c>
      <c r="AS26" s="138">
        <v>18500</v>
      </c>
      <c r="AT26" s="138">
        <v>18100</v>
      </c>
      <c r="AU26" s="138">
        <v>18200</v>
      </c>
      <c r="AV26" s="138">
        <v>16200</v>
      </c>
      <c r="AW26" s="138">
        <v>19100</v>
      </c>
      <c r="AX26" s="138" t="s">
        <v>158</v>
      </c>
      <c r="AY26" s="138">
        <v>19600</v>
      </c>
      <c r="AZ26" s="138">
        <v>9900</v>
      </c>
      <c r="BA26" s="138">
        <v>8100</v>
      </c>
    </row>
    <row r="27" spans="1:53" ht="14.4" customHeight="1">
      <c r="A27" s="146" t="s">
        <v>333</v>
      </c>
      <c r="B27" s="147" t="s">
        <v>359</v>
      </c>
      <c r="C27" s="146" t="str">
        <f t="shared" si="0"/>
        <v>平成25年度26京都府</v>
      </c>
      <c r="D27" s="138">
        <v>17800</v>
      </c>
      <c r="E27" s="138">
        <v>15000</v>
      </c>
      <c r="F27" s="138">
        <v>11200</v>
      </c>
      <c r="G27" s="138">
        <v>18200</v>
      </c>
      <c r="H27" s="138">
        <v>19600</v>
      </c>
      <c r="I27" s="138">
        <v>18900</v>
      </c>
      <c r="J27" s="138" t="s">
        <v>158</v>
      </c>
      <c r="K27" s="138">
        <v>20800</v>
      </c>
      <c r="L27" s="138">
        <v>18200</v>
      </c>
      <c r="M27" s="138">
        <v>18000</v>
      </c>
      <c r="N27" s="138">
        <v>17900</v>
      </c>
      <c r="O27" s="138">
        <v>19300</v>
      </c>
      <c r="P27" s="138">
        <v>19300</v>
      </c>
      <c r="Q27" s="138">
        <v>17500</v>
      </c>
      <c r="R27" s="138">
        <v>15400</v>
      </c>
      <c r="S27" s="138">
        <v>23700</v>
      </c>
      <c r="T27" s="138">
        <v>28100</v>
      </c>
      <c r="U27" s="138">
        <v>19300</v>
      </c>
      <c r="V27" s="138">
        <v>21300</v>
      </c>
      <c r="W27" s="138">
        <v>17800</v>
      </c>
      <c r="X27" s="138">
        <v>23800</v>
      </c>
      <c r="Y27" s="138">
        <v>22800</v>
      </c>
      <c r="Z27" s="138">
        <v>23900</v>
      </c>
      <c r="AA27" s="138">
        <v>26400</v>
      </c>
      <c r="AB27" s="138">
        <v>19800</v>
      </c>
      <c r="AC27" s="138">
        <v>22700</v>
      </c>
      <c r="AD27" s="138">
        <v>17700</v>
      </c>
      <c r="AE27" s="138">
        <v>26200</v>
      </c>
      <c r="AF27" s="138">
        <v>19300</v>
      </c>
      <c r="AG27" s="138">
        <v>18800</v>
      </c>
      <c r="AH27" s="138">
        <v>19900</v>
      </c>
      <c r="AI27" s="138">
        <v>29800</v>
      </c>
      <c r="AJ27" s="138">
        <v>19000</v>
      </c>
      <c r="AK27" s="138">
        <v>18200</v>
      </c>
      <c r="AL27" s="138">
        <v>17800</v>
      </c>
      <c r="AM27" s="138">
        <v>18300</v>
      </c>
      <c r="AN27" s="138">
        <v>18900</v>
      </c>
      <c r="AO27" s="138">
        <v>19200</v>
      </c>
      <c r="AP27" s="138">
        <v>18300</v>
      </c>
      <c r="AQ27" s="138">
        <v>17700</v>
      </c>
      <c r="AR27" s="138">
        <v>18500</v>
      </c>
      <c r="AS27" s="138">
        <v>18600</v>
      </c>
      <c r="AT27" s="138">
        <v>18100</v>
      </c>
      <c r="AU27" s="138">
        <v>18300</v>
      </c>
      <c r="AV27" s="138">
        <v>16400</v>
      </c>
      <c r="AW27" s="138">
        <v>19100</v>
      </c>
      <c r="AX27" s="138" t="s">
        <v>158</v>
      </c>
      <c r="AY27" s="138">
        <v>20200</v>
      </c>
      <c r="AZ27" s="138">
        <v>9500</v>
      </c>
      <c r="BA27" s="138">
        <v>8500</v>
      </c>
    </row>
    <row r="28" spans="1:53" ht="14.4" customHeight="1">
      <c r="A28" s="146" t="s">
        <v>333</v>
      </c>
      <c r="B28" s="147" t="s">
        <v>360</v>
      </c>
      <c r="C28" s="146" t="str">
        <f t="shared" si="0"/>
        <v>平成25年度27大阪府</v>
      </c>
      <c r="D28" s="138">
        <v>17900</v>
      </c>
      <c r="E28" s="138">
        <v>14700</v>
      </c>
      <c r="F28" s="138">
        <v>11500</v>
      </c>
      <c r="G28" s="138">
        <v>18100</v>
      </c>
      <c r="H28" s="138">
        <v>20400</v>
      </c>
      <c r="I28" s="138">
        <v>20100</v>
      </c>
      <c r="J28" s="138" t="s">
        <v>158</v>
      </c>
      <c r="K28" s="138">
        <v>20600</v>
      </c>
      <c r="L28" s="138">
        <v>19200</v>
      </c>
      <c r="M28" s="138">
        <v>18700</v>
      </c>
      <c r="N28" s="138">
        <v>18200</v>
      </c>
      <c r="O28" s="138">
        <v>20000</v>
      </c>
      <c r="P28" s="138">
        <v>19900</v>
      </c>
      <c r="Q28" s="138">
        <v>18500</v>
      </c>
      <c r="R28" s="138">
        <v>15600</v>
      </c>
      <c r="S28" s="138">
        <v>23700</v>
      </c>
      <c r="T28" s="138">
        <v>28100</v>
      </c>
      <c r="U28" s="138">
        <v>19300</v>
      </c>
      <c r="V28" s="138">
        <v>21000</v>
      </c>
      <c r="W28" s="138">
        <v>17800</v>
      </c>
      <c r="X28" s="138">
        <v>23800</v>
      </c>
      <c r="Y28" s="138">
        <v>22800</v>
      </c>
      <c r="Z28" s="138">
        <v>23900</v>
      </c>
      <c r="AA28" s="138">
        <v>26900</v>
      </c>
      <c r="AB28" s="138">
        <v>20800</v>
      </c>
      <c r="AC28" s="138">
        <v>22700</v>
      </c>
      <c r="AD28" s="138">
        <v>17700</v>
      </c>
      <c r="AE28" s="138">
        <v>26700</v>
      </c>
      <c r="AF28" s="138">
        <v>19800</v>
      </c>
      <c r="AG28" s="138">
        <v>19200</v>
      </c>
      <c r="AH28" s="138">
        <v>19900</v>
      </c>
      <c r="AI28" s="138">
        <v>28900</v>
      </c>
      <c r="AJ28" s="138">
        <v>20200</v>
      </c>
      <c r="AK28" s="138">
        <v>18100</v>
      </c>
      <c r="AL28" s="138">
        <v>18000</v>
      </c>
      <c r="AM28" s="138">
        <v>19100</v>
      </c>
      <c r="AN28" s="138">
        <v>19100</v>
      </c>
      <c r="AO28" s="138">
        <v>19300</v>
      </c>
      <c r="AP28" s="138">
        <v>18600</v>
      </c>
      <c r="AQ28" s="138">
        <v>17600</v>
      </c>
      <c r="AR28" s="138">
        <v>17900</v>
      </c>
      <c r="AS28" s="138">
        <v>18600</v>
      </c>
      <c r="AT28" s="138">
        <v>18100</v>
      </c>
      <c r="AU28" s="138">
        <v>17800</v>
      </c>
      <c r="AV28" s="138">
        <v>16600</v>
      </c>
      <c r="AW28" s="138">
        <v>19100</v>
      </c>
      <c r="AX28" s="138" t="s">
        <v>158</v>
      </c>
      <c r="AY28" s="138">
        <v>19700</v>
      </c>
      <c r="AZ28" s="138">
        <v>9500</v>
      </c>
      <c r="BA28" s="138">
        <v>8500</v>
      </c>
    </row>
    <row r="29" spans="1:53" ht="14.4" customHeight="1">
      <c r="A29" s="146" t="s">
        <v>333</v>
      </c>
      <c r="B29" s="147" t="s">
        <v>361</v>
      </c>
      <c r="C29" s="146" t="str">
        <f t="shared" si="0"/>
        <v>平成25年度28兵庫県</v>
      </c>
      <c r="D29" s="138">
        <v>17100</v>
      </c>
      <c r="E29" s="138">
        <v>15100</v>
      </c>
      <c r="F29" s="138">
        <v>11000</v>
      </c>
      <c r="G29" s="138">
        <v>17700</v>
      </c>
      <c r="H29" s="138">
        <v>19200</v>
      </c>
      <c r="I29" s="138">
        <v>18400</v>
      </c>
      <c r="J29" s="138">
        <v>24900</v>
      </c>
      <c r="K29" s="138">
        <v>20900</v>
      </c>
      <c r="L29" s="138">
        <v>17900</v>
      </c>
      <c r="M29" s="138">
        <v>17400</v>
      </c>
      <c r="N29" s="138">
        <v>17100</v>
      </c>
      <c r="O29" s="138">
        <v>18300</v>
      </c>
      <c r="P29" s="138">
        <v>19600</v>
      </c>
      <c r="Q29" s="138">
        <v>17300</v>
      </c>
      <c r="R29" s="138">
        <v>15600</v>
      </c>
      <c r="S29" s="138">
        <v>23700</v>
      </c>
      <c r="T29" s="138">
        <v>28100</v>
      </c>
      <c r="U29" s="138">
        <v>19300</v>
      </c>
      <c r="V29" s="138">
        <v>20300</v>
      </c>
      <c r="W29" s="138">
        <v>17800</v>
      </c>
      <c r="X29" s="138">
        <v>23800</v>
      </c>
      <c r="Y29" s="138">
        <v>22800</v>
      </c>
      <c r="Z29" s="138">
        <v>23900</v>
      </c>
      <c r="AA29" s="138">
        <v>26500</v>
      </c>
      <c r="AB29" s="138">
        <v>19600</v>
      </c>
      <c r="AC29" s="138">
        <v>22700</v>
      </c>
      <c r="AD29" s="138">
        <v>17700</v>
      </c>
      <c r="AE29" s="138">
        <v>28100</v>
      </c>
      <c r="AF29" s="138">
        <v>20400</v>
      </c>
      <c r="AG29" s="138">
        <v>19600</v>
      </c>
      <c r="AH29" s="138">
        <v>19900</v>
      </c>
      <c r="AI29" s="138">
        <v>28900</v>
      </c>
      <c r="AJ29" s="138">
        <v>18800</v>
      </c>
      <c r="AK29" s="138">
        <v>17700</v>
      </c>
      <c r="AL29" s="138">
        <v>17900</v>
      </c>
      <c r="AM29" s="138">
        <v>17100</v>
      </c>
      <c r="AN29" s="138">
        <v>18700</v>
      </c>
      <c r="AO29" s="138">
        <v>18600</v>
      </c>
      <c r="AP29" s="138">
        <v>17700</v>
      </c>
      <c r="AQ29" s="138">
        <v>17800</v>
      </c>
      <c r="AR29" s="138">
        <v>17000</v>
      </c>
      <c r="AS29" s="138">
        <v>18600</v>
      </c>
      <c r="AT29" s="138">
        <v>18100</v>
      </c>
      <c r="AU29" s="138">
        <v>17200</v>
      </c>
      <c r="AV29" s="138">
        <v>16500</v>
      </c>
      <c r="AW29" s="138">
        <v>19100</v>
      </c>
      <c r="AX29" s="138" t="s">
        <v>158</v>
      </c>
      <c r="AY29" s="138">
        <v>19900</v>
      </c>
      <c r="AZ29" s="138">
        <v>9500</v>
      </c>
      <c r="BA29" s="138">
        <v>8400</v>
      </c>
    </row>
    <row r="30" spans="1:53" ht="14.4" customHeight="1">
      <c r="A30" s="146" t="s">
        <v>333</v>
      </c>
      <c r="B30" s="147" t="s">
        <v>362</v>
      </c>
      <c r="C30" s="146" t="str">
        <f t="shared" si="0"/>
        <v>平成25年度29奈良県</v>
      </c>
      <c r="D30" s="138">
        <v>17500</v>
      </c>
      <c r="E30" s="138">
        <v>15100</v>
      </c>
      <c r="F30" s="138">
        <v>11400</v>
      </c>
      <c r="G30" s="138">
        <v>18300</v>
      </c>
      <c r="H30" s="138">
        <v>19300</v>
      </c>
      <c r="I30" s="138">
        <v>19500</v>
      </c>
      <c r="J30" s="138" t="s">
        <v>158</v>
      </c>
      <c r="K30" s="138">
        <v>20800</v>
      </c>
      <c r="L30" s="138">
        <v>18600</v>
      </c>
      <c r="M30" s="138">
        <v>18300</v>
      </c>
      <c r="N30" s="138">
        <v>18200</v>
      </c>
      <c r="O30" s="138">
        <v>19500</v>
      </c>
      <c r="P30" s="138">
        <v>20100</v>
      </c>
      <c r="Q30" s="138">
        <v>17500</v>
      </c>
      <c r="R30" s="138">
        <v>15300</v>
      </c>
      <c r="S30" s="138">
        <v>23700</v>
      </c>
      <c r="T30" s="138">
        <v>28100</v>
      </c>
      <c r="U30" s="138">
        <v>19300</v>
      </c>
      <c r="V30" s="138">
        <v>20900</v>
      </c>
      <c r="W30" s="138">
        <v>17800</v>
      </c>
      <c r="X30" s="138">
        <v>23800</v>
      </c>
      <c r="Y30" s="138">
        <v>22800</v>
      </c>
      <c r="Z30" s="138">
        <v>23900</v>
      </c>
      <c r="AA30" s="138">
        <v>26300</v>
      </c>
      <c r="AB30" s="138">
        <v>20000</v>
      </c>
      <c r="AC30" s="138">
        <v>22700</v>
      </c>
      <c r="AD30" s="138">
        <v>17700</v>
      </c>
      <c r="AE30" s="138">
        <v>26700</v>
      </c>
      <c r="AF30" s="138">
        <v>19500</v>
      </c>
      <c r="AG30" s="138">
        <v>18800</v>
      </c>
      <c r="AH30" s="138">
        <v>19900</v>
      </c>
      <c r="AI30" s="138">
        <v>29900</v>
      </c>
      <c r="AJ30" s="138">
        <v>20000</v>
      </c>
      <c r="AK30" s="138">
        <v>18200</v>
      </c>
      <c r="AL30" s="138">
        <v>18300</v>
      </c>
      <c r="AM30" s="138">
        <v>19100</v>
      </c>
      <c r="AN30" s="138">
        <v>18800</v>
      </c>
      <c r="AO30" s="138">
        <v>19200</v>
      </c>
      <c r="AP30" s="138">
        <v>18400</v>
      </c>
      <c r="AQ30" s="138">
        <v>17700</v>
      </c>
      <c r="AR30" s="138">
        <v>18500</v>
      </c>
      <c r="AS30" s="138">
        <v>18700</v>
      </c>
      <c r="AT30" s="138">
        <v>18100</v>
      </c>
      <c r="AU30" s="138">
        <v>18400</v>
      </c>
      <c r="AV30" s="138">
        <v>16400</v>
      </c>
      <c r="AW30" s="138">
        <v>19100</v>
      </c>
      <c r="AX30" s="138" t="s">
        <v>158</v>
      </c>
      <c r="AY30" s="138">
        <v>19700</v>
      </c>
      <c r="AZ30" s="138">
        <v>9500</v>
      </c>
      <c r="BA30" s="138">
        <v>8400</v>
      </c>
    </row>
    <row r="31" spans="1:53" ht="14.4" customHeight="1">
      <c r="A31" s="146" t="s">
        <v>333</v>
      </c>
      <c r="B31" s="147" t="s">
        <v>363</v>
      </c>
      <c r="C31" s="146" t="str">
        <f t="shared" si="0"/>
        <v>平成25年度30和歌山県</v>
      </c>
      <c r="D31" s="138">
        <v>17700</v>
      </c>
      <c r="E31" s="138">
        <v>15600</v>
      </c>
      <c r="F31" s="138">
        <v>11300</v>
      </c>
      <c r="G31" s="138">
        <v>17900</v>
      </c>
      <c r="H31" s="138">
        <v>19500</v>
      </c>
      <c r="I31" s="138">
        <v>19500</v>
      </c>
      <c r="J31" s="138" t="s">
        <v>158</v>
      </c>
      <c r="K31" s="138">
        <v>20800</v>
      </c>
      <c r="L31" s="138">
        <v>18200</v>
      </c>
      <c r="M31" s="138">
        <v>18300</v>
      </c>
      <c r="N31" s="138">
        <v>17900</v>
      </c>
      <c r="O31" s="138">
        <v>19300</v>
      </c>
      <c r="P31" s="138">
        <v>19500</v>
      </c>
      <c r="Q31" s="138">
        <v>17000</v>
      </c>
      <c r="R31" s="138">
        <v>14800</v>
      </c>
      <c r="S31" s="138">
        <v>23700</v>
      </c>
      <c r="T31" s="138">
        <v>28100</v>
      </c>
      <c r="U31" s="138">
        <v>19300</v>
      </c>
      <c r="V31" s="138">
        <v>20400</v>
      </c>
      <c r="W31" s="138">
        <v>17800</v>
      </c>
      <c r="X31" s="138">
        <v>23800</v>
      </c>
      <c r="Y31" s="138">
        <v>22800</v>
      </c>
      <c r="Z31" s="138">
        <v>23900</v>
      </c>
      <c r="AA31" s="138">
        <v>26300</v>
      </c>
      <c r="AB31" s="138">
        <v>19600</v>
      </c>
      <c r="AC31" s="138">
        <v>22700</v>
      </c>
      <c r="AD31" s="138">
        <v>17700</v>
      </c>
      <c r="AE31" s="138">
        <v>26600</v>
      </c>
      <c r="AF31" s="138">
        <v>19300</v>
      </c>
      <c r="AG31" s="138">
        <v>18700</v>
      </c>
      <c r="AH31" s="138">
        <v>19900</v>
      </c>
      <c r="AI31" s="138">
        <v>30100</v>
      </c>
      <c r="AJ31" s="138">
        <v>20200</v>
      </c>
      <c r="AK31" s="138">
        <v>18100</v>
      </c>
      <c r="AL31" s="138">
        <v>18000</v>
      </c>
      <c r="AM31" s="138">
        <v>18000</v>
      </c>
      <c r="AN31" s="138">
        <v>18800</v>
      </c>
      <c r="AO31" s="138">
        <v>19000</v>
      </c>
      <c r="AP31" s="138">
        <v>18300</v>
      </c>
      <c r="AQ31" s="138">
        <v>17600</v>
      </c>
      <c r="AR31" s="138">
        <v>18400</v>
      </c>
      <c r="AS31" s="138">
        <v>18600</v>
      </c>
      <c r="AT31" s="138">
        <v>18100</v>
      </c>
      <c r="AU31" s="138">
        <v>18300</v>
      </c>
      <c r="AV31" s="138">
        <v>16500</v>
      </c>
      <c r="AW31" s="138">
        <v>19100</v>
      </c>
      <c r="AX31" s="138" t="s">
        <v>158</v>
      </c>
      <c r="AY31" s="138">
        <v>19900</v>
      </c>
      <c r="AZ31" s="138">
        <v>9700</v>
      </c>
      <c r="BA31" s="138">
        <v>8500</v>
      </c>
    </row>
    <row r="32" spans="1:53" ht="14.4" customHeight="1">
      <c r="A32" s="146" t="s">
        <v>333</v>
      </c>
      <c r="B32" s="147" t="s">
        <v>364</v>
      </c>
      <c r="C32" s="146" t="str">
        <f t="shared" si="0"/>
        <v>平成25年度31鳥取県</v>
      </c>
      <c r="D32" s="138">
        <v>15300</v>
      </c>
      <c r="E32" s="138">
        <v>12000</v>
      </c>
      <c r="F32" s="138">
        <v>10900</v>
      </c>
      <c r="G32" s="138">
        <v>16000</v>
      </c>
      <c r="H32" s="138">
        <v>16600</v>
      </c>
      <c r="I32" s="138">
        <v>16800</v>
      </c>
      <c r="J32" s="138">
        <v>23100</v>
      </c>
      <c r="K32" s="138">
        <v>18700</v>
      </c>
      <c r="L32" s="138">
        <v>15900</v>
      </c>
      <c r="M32" s="138">
        <v>16700</v>
      </c>
      <c r="N32" s="138">
        <v>15900</v>
      </c>
      <c r="O32" s="138">
        <v>16600</v>
      </c>
      <c r="P32" s="138">
        <v>17500</v>
      </c>
      <c r="Q32" s="138">
        <v>14300</v>
      </c>
      <c r="R32" s="138">
        <v>12300</v>
      </c>
      <c r="S32" s="138">
        <v>23800</v>
      </c>
      <c r="T32" s="138">
        <v>28200</v>
      </c>
      <c r="U32" s="138">
        <v>19500</v>
      </c>
      <c r="V32" s="138">
        <v>23300</v>
      </c>
      <c r="W32" s="138">
        <v>17900</v>
      </c>
      <c r="X32" s="138">
        <v>24100</v>
      </c>
      <c r="Y32" s="138">
        <v>20500</v>
      </c>
      <c r="Z32" s="138">
        <v>20900</v>
      </c>
      <c r="AA32" s="138">
        <v>23400</v>
      </c>
      <c r="AB32" s="138">
        <v>17900</v>
      </c>
      <c r="AC32" s="138">
        <v>22500</v>
      </c>
      <c r="AD32" s="138">
        <v>17100</v>
      </c>
      <c r="AE32" s="138">
        <v>28900</v>
      </c>
      <c r="AF32" s="138">
        <v>22600</v>
      </c>
      <c r="AG32" s="138">
        <v>20900</v>
      </c>
      <c r="AH32" s="138" t="s">
        <v>158</v>
      </c>
      <c r="AI32" s="138">
        <v>25700</v>
      </c>
      <c r="AJ32" s="138">
        <v>16400</v>
      </c>
      <c r="AK32" s="138">
        <v>16700</v>
      </c>
      <c r="AL32" s="138">
        <v>15900</v>
      </c>
      <c r="AM32" s="138">
        <v>15200</v>
      </c>
      <c r="AN32" s="138">
        <v>17500</v>
      </c>
      <c r="AO32" s="138">
        <v>18000</v>
      </c>
      <c r="AP32" s="138">
        <v>17100</v>
      </c>
      <c r="AQ32" s="138">
        <v>15500</v>
      </c>
      <c r="AR32" s="138">
        <v>16000</v>
      </c>
      <c r="AS32" s="138">
        <v>17300</v>
      </c>
      <c r="AT32" s="138">
        <v>16100</v>
      </c>
      <c r="AU32" s="138">
        <v>15300</v>
      </c>
      <c r="AV32" s="138">
        <v>15900</v>
      </c>
      <c r="AW32" s="138">
        <v>16600</v>
      </c>
      <c r="AX32" s="138" t="s">
        <v>158</v>
      </c>
      <c r="AY32" s="138">
        <v>18300</v>
      </c>
      <c r="AZ32" s="138">
        <v>9300</v>
      </c>
      <c r="BA32" s="138">
        <v>8100</v>
      </c>
    </row>
    <row r="33" spans="1:53" ht="14.4" customHeight="1">
      <c r="A33" s="146" t="s">
        <v>333</v>
      </c>
      <c r="B33" s="147" t="s">
        <v>365</v>
      </c>
      <c r="C33" s="146" t="str">
        <f t="shared" si="0"/>
        <v>平成25年度32島根県</v>
      </c>
      <c r="D33" s="138">
        <v>15500</v>
      </c>
      <c r="E33" s="138">
        <v>13000</v>
      </c>
      <c r="F33" s="138">
        <v>10500</v>
      </c>
      <c r="G33" s="138">
        <v>15700</v>
      </c>
      <c r="H33" s="138">
        <v>16500</v>
      </c>
      <c r="I33" s="138">
        <v>16700</v>
      </c>
      <c r="J33" s="138">
        <v>23300</v>
      </c>
      <c r="K33" s="138">
        <v>18500</v>
      </c>
      <c r="L33" s="138">
        <v>15800</v>
      </c>
      <c r="M33" s="138">
        <v>16100</v>
      </c>
      <c r="N33" s="138">
        <v>15600</v>
      </c>
      <c r="O33" s="138">
        <v>15400</v>
      </c>
      <c r="P33" s="138">
        <v>16200</v>
      </c>
      <c r="Q33" s="138">
        <v>15500</v>
      </c>
      <c r="R33" s="138">
        <v>12300</v>
      </c>
      <c r="S33" s="138">
        <v>23800</v>
      </c>
      <c r="T33" s="138">
        <v>28200</v>
      </c>
      <c r="U33" s="138">
        <v>19500</v>
      </c>
      <c r="V33" s="138">
        <v>24100</v>
      </c>
      <c r="W33" s="138">
        <v>17900</v>
      </c>
      <c r="X33" s="138">
        <v>24100</v>
      </c>
      <c r="Y33" s="138">
        <v>20500</v>
      </c>
      <c r="Z33" s="138">
        <v>20900</v>
      </c>
      <c r="AA33" s="138">
        <v>23300</v>
      </c>
      <c r="AB33" s="138">
        <v>17300</v>
      </c>
      <c r="AC33" s="138">
        <v>22500</v>
      </c>
      <c r="AD33" s="138">
        <v>17100</v>
      </c>
      <c r="AE33" s="138">
        <v>29100</v>
      </c>
      <c r="AF33" s="138">
        <v>24000</v>
      </c>
      <c r="AG33" s="138">
        <v>21200</v>
      </c>
      <c r="AH33" s="138" t="s">
        <v>158</v>
      </c>
      <c r="AI33" s="138">
        <v>21600</v>
      </c>
      <c r="AJ33" s="138">
        <v>15900</v>
      </c>
      <c r="AK33" s="138">
        <v>16900</v>
      </c>
      <c r="AL33" s="138">
        <v>15500</v>
      </c>
      <c r="AM33" s="138">
        <v>15500</v>
      </c>
      <c r="AN33" s="138">
        <v>16100</v>
      </c>
      <c r="AO33" s="138">
        <v>17100</v>
      </c>
      <c r="AP33" s="138">
        <v>16700</v>
      </c>
      <c r="AQ33" s="138">
        <v>15800</v>
      </c>
      <c r="AR33" s="138">
        <v>16400</v>
      </c>
      <c r="AS33" s="138">
        <v>16800</v>
      </c>
      <c r="AT33" s="138">
        <v>16100</v>
      </c>
      <c r="AU33" s="138">
        <v>15000</v>
      </c>
      <c r="AV33" s="138">
        <v>16100</v>
      </c>
      <c r="AW33" s="138">
        <v>16600</v>
      </c>
      <c r="AX33" s="138" t="s">
        <v>158</v>
      </c>
      <c r="AY33" s="138">
        <v>17600</v>
      </c>
      <c r="AZ33" s="138">
        <v>9300</v>
      </c>
      <c r="BA33" s="138">
        <v>8500</v>
      </c>
    </row>
    <row r="34" spans="1:53" ht="14.4" customHeight="1">
      <c r="A34" s="146" t="s">
        <v>333</v>
      </c>
      <c r="B34" s="147" t="s">
        <v>366</v>
      </c>
      <c r="C34" s="146" t="str">
        <f t="shared" si="0"/>
        <v>平成25年度33岡山県</v>
      </c>
      <c r="D34" s="138">
        <v>16300</v>
      </c>
      <c r="E34" s="138">
        <v>14200</v>
      </c>
      <c r="F34" s="138">
        <v>11200</v>
      </c>
      <c r="G34" s="138">
        <v>16200</v>
      </c>
      <c r="H34" s="138">
        <v>17500</v>
      </c>
      <c r="I34" s="138">
        <v>17200</v>
      </c>
      <c r="J34" s="138">
        <v>23100</v>
      </c>
      <c r="K34" s="138">
        <v>18700</v>
      </c>
      <c r="L34" s="138">
        <v>16900</v>
      </c>
      <c r="M34" s="138">
        <v>17100</v>
      </c>
      <c r="N34" s="138">
        <v>16200</v>
      </c>
      <c r="O34" s="138">
        <v>16500</v>
      </c>
      <c r="P34" s="138">
        <v>17600</v>
      </c>
      <c r="Q34" s="138">
        <v>16600</v>
      </c>
      <c r="R34" s="138">
        <v>14400</v>
      </c>
      <c r="S34" s="138">
        <v>23800</v>
      </c>
      <c r="T34" s="138">
        <v>28200</v>
      </c>
      <c r="U34" s="138">
        <v>19500</v>
      </c>
      <c r="V34" s="138">
        <v>21600</v>
      </c>
      <c r="W34" s="138">
        <v>17900</v>
      </c>
      <c r="X34" s="138">
        <v>24100</v>
      </c>
      <c r="Y34" s="138">
        <v>20500</v>
      </c>
      <c r="Z34" s="138">
        <v>20900</v>
      </c>
      <c r="AA34" s="138">
        <v>23300</v>
      </c>
      <c r="AB34" s="138">
        <v>18600</v>
      </c>
      <c r="AC34" s="138">
        <v>22500</v>
      </c>
      <c r="AD34" s="138">
        <v>17100</v>
      </c>
      <c r="AE34" s="138">
        <v>28800</v>
      </c>
      <c r="AF34" s="138">
        <v>22600</v>
      </c>
      <c r="AG34" s="138">
        <v>21000</v>
      </c>
      <c r="AH34" s="138" t="s">
        <v>158</v>
      </c>
      <c r="AI34" s="138">
        <v>24500</v>
      </c>
      <c r="AJ34" s="138">
        <v>17000</v>
      </c>
      <c r="AK34" s="138">
        <v>16700</v>
      </c>
      <c r="AL34" s="138">
        <v>16200</v>
      </c>
      <c r="AM34" s="138">
        <v>15800</v>
      </c>
      <c r="AN34" s="138">
        <v>17500</v>
      </c>
      <c r="AO34" s="138">
        <v>18200</v>
      </c>
      <c r="AP34" s="138">
        <v>17000</v>
      </c>
      <c r="AQ34" s="138">
        <v>15500</v>
      </c>
      <c r="AR34" s="138">
        <v>16000</v>
      </c>
      <c r="AS34" s="138">
        <v>17600</v>
      </c>
      <c r="AT34" s="138">
        <v>16100</v>
      </c>
      <c r="AU34" s="138">
        <v>15200</v>
      </c>
      <c r="AV34" s="138">
        <v>15900</v>
      </c>
      <c r="AW34" s="138">
        <v>16600</v>
      </c>
      <c r="AX34" s="138" t="s">
        <v>158</v>
      </c>
      <c r="AY34" s="138">
        <v>18300</v>
      </c>
      <c r="AZ34" s="138">
        <v>10100</v>
      </c>
      <c r="BA34" s="138">
        <v>8900</v>
      </c>
    </row>
    <row r="35" spans="1:53" ht="14.4" customHeight="1">
      <c r="A35" s="146" t="s">
        <v>333</v>
      </c>
      <c r="B35" s="147" t="s">
        <v>367</v>
      </c>
      <c r="C35" s="146" t="str">
        <f t="shared" si="0"/>
        <v>平成25年度34広島県</v>
      </c>
      <c r="D35" s="138">
        <v>16600</v>
      </c>
      <c r="E35" s="138">
        <v>14700</v>
      </c>
      <c r="F35" s="138">
        <v>11000</v>
      </c>
      <c r="G35" s="138">
        <v>15700</v>
      </c>
      <c r="H35" s="138">
        <v>17600</v>
      </c>
      <c r="I35" s="138">
        <v>17200</v>
      </c>
      <c r="J35" s="138">
        <v>23300</v>
      </c>
      <c r="K35" s="138">
        <v>18500</v>
      </c>
      <c r="L35" s="138">
        <v>16000</v>
      </c>
      <c r="M35" s="138">
        <v>17000</v>
      </c>
      <c r="N35" s="138">
        <v>16100</v>
      </c>
      <c r="O35" s="138">
        <v>15600</v>
      </c>
      <c r="P35" s="138">
        <v>16200</v>
      </c>
      <c r="Q35" s="138">
        <v>17000</v>
      </c>
      <c r="R35" s="138">
        <v>14400</v>
      </c>
      <c r="S35" s="138">
        <v>23800</v>
      </c>
      <c r="T35" s="138">
        <v>28200</v>
      </c>
      <c r="U35" s="138">
        <v>19500</v>
      </c>
      <c r="V35" s="138">
        <v>23400</v>
      </c>
      <c r="W35" s="138">
        <v>17900</v>
      </c>
      <c r="X35" s="138">
        <v>24100</v>
      </c>
      <c r="Y35" s="138">
        <v>20500</v>
      </c>
      <c r="Z35" s="138">
        <v>20900</v>
      </c>
      <c r="AA35" s="138">
        <v>23400</v>
      </c>
      <c r="AB35" s="138">
        <v>18000</v>
      </c>
      <c r="AC35" s="138">
        <v>22500</v>
      </c>
      <c r="AD35" s="138">
        <v>17100</v>
      </c>
      <c r="AE35" s="138">
        <v>29200</v>
      </c>
      <c r="AF35" s="138">
        <v>24000</v>
      </c>
      <c r="AG35" s="138">
        <v>21300</v>
      </c>
      <c r="AH35" s="138" t="s">
        <v>158</v>
      </c>
      <c r="AI35" s="138">
        <v>21600</v>
      </c>
      <c r="AJ35" s="138">
        <v>16600</v>
      </c>
      <c r="AK35" s="138">
        <v>16900</v>
      </c>
      <c r="AL35" s="138">
        <v>15900</v>
      </c>
      <c r="AM35" s="138">
        <v>15800</v>
      </c>
      <c r="AN35" s="138">
        <v>16100</v>
      </c>
      <c r="AO35" s="138">
        <v>17500</v>
      </c>
      <c r="AP35" s="138">
        <v>16600</v>
      </c>
      <c r="AQ35" s="138">
        <v>15800</v>
      </c>
      <c r="AR35" s="138">
        <v>16400</v>
      </c>
      <c r="AS35" s="138">
        <v>16900</v>
      </c>
      <c r="AT35" s="138">
        <v>16100</v>
      </c>
      <c r="AU35" s="138">
        <v>14900</v>
      </c>
      <c r="AV35" s="138">
        <v>15900</v>
      </c>
      <c r="AW35" s="138">
        <v>16600</v>
      </c>
      <c r="AX35" s="138" t="s">
        <v>158</v>
      </c>
      <c r="AY35" s="138">
        <v>17300</v>
      </c>
      <c r="AZ35" s="138">
        <v>10200</v>
      </c>
      <c r="BA35" s="138">
        <v>9100</v>
      </c>
    </row>
    <row r="36" spans="1:53" ht="14.4" customHeight="1">
      <c r="A36" s="146" t="s">
        <v>333</v>
      </c>
      <c r="B36" s="147" t="s">
        <v>368</v>
      </c>
      <c r="C36" s="146" t="str">
        <f t="shared" si="0"/>
        <v>平成25年度35山口県</v>
      </c>
      <c r="D36" s="138">
        <v>15500</v>
      </c>
      <c r="E36" s="138">
        <v>13600</v>
      </c>
      <c r="F36" s="138">
        <v>10600</v>
      </c>
      <c r="G36" s="138">
        <v>15800</v>
      </c>
      <c r="H36" s="138">
        <v>17100</v>
      </c>
      <c r="I36" s="138">
        <v>16600</v>
      </c>
      <c r="J36" s="138">
        <v>23300</v>
      </c>
      <c r="K36" s="138">
        <v>18500</v>
      </c>
      <c r="L36" s="138">
        <v>16300</v>
      </c>
      <c r="M36" s="138">
        <v>16400</v>
      </c>
      <c r="N36" s="138">
        <v>15700</v>
      </c>
      <c r="O36" s="138">
        <v>15000</v>
      </c>
      <c r="P36" s="138">
        <v>16400</v>
      </c>
      <c r="Q36" s="138">
        <v>15500</v>
      </c>
      <c r="R36" s="138">
        <v>13700</v>
      </c>
      <c r="S36" s="138">
        <v>23800</v>
      </c>
      <c r="T36" s="138">
        <v>28200</v>
      </c>
      <c r="U36" s="138">
        <v>19500</v>
      </c>
      <c r="V36" s="138">
        <v>22900</v>
      </c>
      <c r="W36" s="138">
        <v>17900</v>
      </c>
      <c r="X36" s="138">
        <v>24100</v>
      </c>
      <c r="Y36" s="138">
        <v>20500</v>
      </c>
      <c r="Z36" s="138">
        <v>20900</v>
      </c>
      <c r="AA36" s="138">
        <v>23200</v>
      </c>
      <c r="AB36" s="138">
        <v>18500</v>
      </c>
      <c r="AC36" s="138">
        <v>22500</v>
      </c>
      <c r="AD36" s="138">
        <v>17100</v>
      </c>
      <c r="AE36" s="138">
        <v>29200</v>
      </c>
      <c r="AF36" s="138">
        <v>24000</v>
      </c>
      <c r="AG36" s="138">
        <v>21300</v>
      </c>
      <c r="AH36" s="138" t="s">
        <v>158</v>
      </c>
      <c r="AI36" s="138">
        <v>21600</v>
      </c>
      <c r="AJ36" s="138">
        <v>15800</v>
      </c>
      <c r="AK36" s="138">
        <v>16900</v>
      </c>
      <c r="AL36" s="138">
        <v>15700</v>
      </c>
      <c r="AM36" s="138">
        <v>15800</v>
      </c>
      <c r="AN36" s="138">
        <v>16100</v>
      </c>
      <c r="AO36" s="138">
        <v>17300</v>
      </c>
      <c r="AP36" s="138">
        <v>16600</v>
      </c>
      <c r="AQ36" s="138">
        <v>15800</v>
      </c>
      <c r="AR36" s="138">
        <v>16400</v>
      </c>
      <c r="AS36" s="138">
        <v>16900</v>
      </c>
      <c r="AT36" s="138">
        <v>16100</v>
      </c>
      <c r="AU36" s="138">
        <v>14900</v>
      </c>
      <c r="AV36" s="138">
        <v>16000</v>
      </c>
      <c r="AW36" s="138">
        <v>16600</v>
      </c>
      <c r="AX36" s="138" t="s">
        <v>158</v>
      </c>
      <c r="AY36" s="138">
        <v>17500</v>
      </c>
      <c r="AZ36" s="138">
        <v>9500</v>
      </c>
      <c r="BA36" s="138">
        <v>8700</v>
      </c>
    </row>
    <row r="37" spans="1:53" ht="14.4" customHeight="1">
      <c r="A37" s="146" t="s">
        <v>333</v>
      </c>
      <c r="B37" s="147" t="s">
        <v>369</v>
      </c>
      <c r="C37" s="146" t="str">
        <f t="shared" si="0"/>
        <v>平成25年度36徳島県</v>
      </c>
      <c r="D37" s="138">
        <v>15800</v>
      </c>
      <c r="E37" s="138">
        <v>14000</v>
      </c>
      <c r="F37" s="138">
        <v>11200</v>
      </c>
      <c r="G37" s="138">
        <v>15500</v>
      </c>
      <c r="H37" s="138">
        <v>20400</v>
      </c>
      <c r="I37" s="138">
        <v>16700</v>
      </c>
      <c r="J37" s="138" t="s">
        <v>158</v>
      </c>
      <c r="K37" s="138">
        <v>23800</v>
      </c>
      <c r="L37" s="138">
        <v>17000</v>
      </c>
      <c r="M37" s="138">
        <v>15900</v>
      </c>
      <c r="N37" s="138">
        <v>16000</v>
      </c>
      <c r="O37" s="138">
        <v>15600</v>
      </c>
      <c r="P37" s="138">
        <v>18200</v>
      </c>
      <c r="Q37" s="138">
        <v>14900</v>
      </c>
      <c r="R37" s="138">
        <v>14100</v>
      </c>
      <c r="S37" s="138">
        <v>24100</v>
      </c>
      <c r="T37" s="138">
        <v>28600</v>
      </c>
      <c r="U37" s="138">
        <v>17900</v>
      </c>
      <c r="V37" s="138">
        <v>22400</v>
      </c>
      <c r="W37" s="138">
        <v>18200</v>
      </c>
      <c r="X37" s="138">
        <v>23400</v>
      </c>
      <c r="Y37" s="138">
        <v>20300</v>
      </c>
      <c r="Z37" s="138">
        <v>21100</v>
      </c>
      <c r="AA37" s="138">
        <v>22400</v>
      </c>
      <c r="AB37" s="138">
        <v>18000</v>
      </c>
      <c r="AC37" s="138">
        <v>25200</v>
      </c>
      <c r="AD37" s="138">
        <v>18700</v>
      </c>
      <c r="AE37" s="138">
        <v>31100</v>
      </c>
      <c r="AF37" s="138" t="s">
        <v>158</v>
      </c>
      <c r="AG37" s="138" t="s">
        <v>158</v>
      </c>
      <c r="AH37" s="138">
        <v>18700</v>
      </c>
      <c r="AI37" s="138">
        <v>25200</v>
      </c>
      <c r="AJ37" s="138">
        <v>16300</v>
      </c>
      <c r="AK37" s="138">
        <v>17000</v>
      </c>
      <c r="AL37" s="138">
        <v>16900</v>
      </c>
      <c r="AM37" s="138">
        <v>15400</v>
      </c>
      <c r="AN37" s="138">
        <v>16000</v>
      </c>
      <c r="AO37" s="138">
        <v>16700</v>
      </c>
      <c r="AP37" s="138" t="s">
        <v>158</v>
      </c>
      <c r="AQ37" s="138" t="s">
        <v>158</v>
      </c>
      <c r="AR37" s="138">
        <v>16600</v>
      </c>
      <c r="AS37" s="138">
        <v>17800</v>
      </c>
      <c r="AT37" s="138">
        <v>15500</v>
      </c>
      <c r="AU37" s="138" t="s">
        <v>158</v>
      </c>
      <c r="AV37" s="138">
        <v>14700</v>
      </c>
      <c r="AW37" s="138">
        <v>17200</v>
      </c>
      <c r="AX37" s="138" t="s">
        <v>158</v>
      </c>
      <c r="AY37" s="138">
        <v>16400</v>
      </c>
      <c r="AZ37" s="138">
        <v>9300</v>
      </c>
      <c r="BA37" s="138">
        <v>8600</v>
      </c>
    </row>
    <row r="38" spans="1:53" ht="14.4" customHeight="1">
      <c r="A38" s="146" t="s">
        <v>333</v>
      </c>
      <c r="B38" s="147" t="s">
        <v>370</v>
      </c>
      <c r="C38" s="146" t="str">
        <f t="shared" si="0"/>
        <v>平成25年度37香川県</v>
      </c>
      <c r="D38" s="138">
        <v>16600</v>
      </c>
      <c r="E38" s="138">
        <v>14700</v>
      </c>
      <c r="F38" s="138">
        <v>11200</v>
      </c>
      <c r="G38" s="138">
        <v>15900</v>
      </c>
      <c r="H38" s="138">
        <v>19000</v>
      </c>
      <c r="I38" s="138">
        <v>16100</v>
      </c>
      <c r="J38" s="138" t="s">
        <v>158</v>
      </c>
      <c r="K38" s="138">
        <v>23900</v>
      </c>
      <c r="L38" s="138">
        <v>16500</v>
      </c>
      <c r="M38" s="138">
        <v>16000</v>
      </c>
      <c r="N38" s="138">
        <v>16000</v>
      </c>
      <c r="O38" s="138">
        <v>15600</v>
      </c>
      <c r="P38" s="138">
        <v>18400</v>
      </c>
      <c r="Q38" s="138">
        <v>15900</v>
      </c>
      <c r="R38" s="138">
        <v>14800</v>
      </c>
      <c r="S38" s="138">
        <v>24100</v>
      </c>
      <c r="T38" s="138">
        <v>28600</v>
      </c>
      <c r="U38" s="138">
        <v>17900</v>
      </c>
      <c r="V38" s="138">
        <v>21900</v>
      </c>
      <c r="W38" s="138">
        <v>18200</v>
      </c>
      <c r="X38" s="138">
        <v>23400</v>
      </c>
      <c r="Y38" s="138">
        <v>20300</v>
      </c>
      <c r="Z38" s="138">
        <v>21100</v>
      </c>
      <c r="AA38" s="138">
        <v>22600</v>
      </c>
      <c r="AB38" s="138">
        <v>17700</v>
      </c>
      <c r="AC38" s="138">
        <v>25200</v>
      </c>
      <c r="AD38" s="138">
        <v>18700</v>
      </c>
      <c r="AE38" s="138">
        <v>31500</v>
      </c>
      <c r="AF38" s="138" t="s">
        <v>158</v>
      </c>
      <c r="AG38" s="138" t="s">
        <v>158</v>
      </c>
      <c r="AH38" s="138">
        <v>18500</v>
      </c>
      <c r="AI38" s="138">
        <v>25200</v>
      </c>
      <c r="AJ38" s="138">
        <v>16300</v>
      </c>
      <c r="AK38" s="138">
        <v>17100</v>
      </c>
      <c r="AL38" s="138">
        <v>16900</v>
      </c>
      <c r="AM38" s="138">
        <v>15600</v>
      </c>
      <c r="AN38" s="138">
        <v>16100</v>
      </c>
      <c r="AO38" s="138">
        <v>16800</v>
      </c>
      <c r="AP38" s="138" t="s">
        <v>158</v>
      </c>
      <c r="AQ38" s="138" t="s">
        <v>158</v>
      </c>
      <c r="AR38" s="138">
        <v>16700</v>
      </c>
      <c r="AS38" s="138">
        <v>18000</v>
      </c>
      <c r="AT38" s="138">
        <v>15500</v>
      </c>
      <c r="AU38" s="138" t="s">
        <v>158</v>
      </c>
      <c r="AV38" s="138">
        <v>14900</v>
      </c>
      <c r="AW38" s="138">
        <v>17200</v>
      </c>
      <c r="AX38" s="138" t="s">
        <v>158</v>
      </c>
      <c r="AY38" s="138">
        <v>16200</v>
      </c>
      <c r="AZ38" s="138">
        <v>9400</v>
      </c>
      <c r="BA38" s="138">
        <v>8600</v>
      </c>
    </row>
    <row r="39" spans="1:53" ht="14.4" customHeight="1">
      <c r="A39" s="146" t="s">
        <v>333</v>
      </c>
      <c r="B39" s="147" t="s">
        <v>371</v>
      </c>
      <c r="C39" s="146" t="str">
        <f t="shared" si="0"/>
        <v>平成25年度38愛媛県</v>
      </c>
      <c r="D39" s="138">
        <v>15600</v>
      </c>
      <c r="E39" s="138">
        <v>13200</v>
      </c>
      <c r="F39" s="138">
        <v>10800</v>
      </c>
      <c r="G39" s="138">
        <v>15700</v>
      </c>
      <c r="H39" s="138">
        <v>18700</v>
      </c>
      <c r="I39" s="138">
        <v>16000</v>
      </c>
      <c r="J39" s="138" t="s">
        <v>158</v>
      </c>
      <c r="K39" s="138">
        <v>23800</v>
      </c>
      <c r="L39" s="138">
        <v>16500</v>
      </c>
      <c r="M39" s="138">
        <v>15200</v>
      </c>
      <c r="N39" s="138">
        <v>16000</v>
      </c>
      <c r="O39" s="138">
        <v>15600</v>
      </c>
      <c r="P39" s="138">
        <v>18400</v>
      </c>
      <c r="Q39" s="138">
        <v>16100</v>
      </c>
      <c r="R39" s="138">
        <v>14400</v>
      </c>
      <c r="S39" s="138">
        <v>24100</v>
      </c>
      <c r="T39" s="138">
        <v>28600</v>
      </c>
      <c r="U39" s="138">
        <v>17900</v>
      </c>
      <c r="V39" s="138">
        <v>21900</v>
      </c>
      <c r="W39" s="138">
        <v>18200</v>
      </c>
      <c r="X39" s="138">
        <v>23400</v>
      </c>
      <c r="Y39" s="138">
        <v>20300</v>
      </c>
      <c r="Z39" s="138">
        <v>21100</v>
      </c>
      <c r="AA39" s="138">
        <v>22100</v>
      </c>
      <c r="AB39" s="138">
        <v>18700</v>
      </c>
      <c r="AC39" s="138">
        <v>25200</v>
      </c>
      <c r="AD39" s="138">
        <v>18700</v>
      </c>
      <c r="AE39" s="138">
        <v>31500</v>
      </c>
      <c r="AF39" s="138" t="s">
        <v>158</v>
      </c>
      <c r="AG39" s="138" t="s">
        <v>158</v>
      </c>
      <c r="AH39" s="138">
        <v>18400</v>
      </c>
      <c r="AI39" s="138">
        <v>25200</v>
      </c>
      <c r="AJ39" s="138">
        <v>16300</v>
      </c>
      <c r="AK39" s="138">
        <v>17000</v>
      </c>
      <c r="AL39" s="138">
        <v>16900</v>
      </c>
      <c r="AM39" s="138">
        <v>15500</v>
      </c>
      <c r="AN39" s="138">
        <v>16200</v>
      </c>
      <c r="AO39" s="138">
        <v>16700</v>
      </c>
      <c r="AP39" s="138" t="s">
        <v>158</v>
      </c>
      <c r="AQ39" s="138" t="s">
        <v>158</v>
      </c>
      <c r="AR39" s="138">
        <v>16600</v>
      </c>
      <c r="AS39" s="138">
        <v>18000</v>
      </c>
      <c r="AT39" s="138">
        <v>15500</v>
      </c>
      <c r="AU39" s="138" t="s">
        <v>158</v>
      </c>
      <c r="AV39" s="138">
        <v>14800</v>
      </c>
      <c r="AW39" s="138">
        <v>17200</v>
      </c>
      <c r="AX39" s="138" t="s">
        <v>158</v>
      </c>
      <c r="AY39" s="138">
        <v>16400</v>
      </c>
      <c r="AZ39" s="138">
        <v>9000</v>
      </c>
      <c r="BA39" s="138">
        <v>8100</v>
      </c>
    </row>
    <row r="40" spans="1:53" ht="14.4" customHeight="1">
      <c r="A40" s="146" t="s">
        <v>333</v>
      </c>
      <c r="B40" s="147" t="s">
        <v>372</v>
      </c>
      <c r="C40" s="146" t="str">
        <f t="shared" si="0"/>
        <v>平成25年度39高知県</v>
      </c>
      <c r="D40" s="138">
        <v>16100</v>
      </c>
      <c r="E40" s="138">
        <v>13700</v>
      </c>
      <c r="F40" s="138">
        <v>11500</v>
      </c>
      <c r="G40" s="138">
        <v>16000</v>
      </c>
      <c r="H40" s="138">
        <v>19500</v>
      </c>
      <c r="I40" s="138">
        <v>16200</v>
      </c>
      <c r="J40" s="138" t="s">
        <v>158</v>
      </c>
      <c r="K40" s="138">
        <v>23800</v>
      </c>
      <c r="L40" s="138">
        <v>16500</v>
      </c>
      <c r="M40" s="138">
        <v>15200</v>
      </c>
      <c r="N40" s="138">
        <v>16000</v>
      </c>
      <c r="O40" s="138">
        <v>15700</v>
      </c>
      <c r="P40" s="138">
        <v>18300</v>
      </c>
      <c r="Q40" s="138">
        <v>16500</v>
      </c>
      <c r="R40" s="138">
        <v>14700</v>
      </c>
      <c r="S40" s="138">
        <v>24100</v>
      </c>
      <c r="T40" s="138">
        <v>28600</v>
      </c>
      <c r="U40" s="138">
        <v>17900</v>
      </c>
      <c r="V40" s="138">
        <v>21700</v>
      </c>
      <c r="W40" s="138">
        <v>18200</v>
      </c>
      <c r="X40" s="138">
        <v>23400</v>
      </c>
      <c r="Y40" s="138">
        <v>20300</v>
      </c>
      <c r="Z40" s="138">
        <v>21100</v>
      </c>
      <c r="AA40" s="138">
        <v>22400</v>
      </c>
      <c r="AB40" s="138">
        <v>17800</v>
      </c>
      <c r="AC40" s="138">
        <v>25200</v>
      </c>
      <c r="AD40" s="138">
        <v>18700</v>
      </c>
      <c r="AE40" s="138">
        <v>31200</v>
      </c>
      <c r="AF40" s="138" t="s">
        <v>158</v>
      </c>
      <c r="AG40" s="138" t="s">
        <v>158</v>
      </c>
      <c r="AH40" s="138">
        <v>18300</v>
      </c>
      <c r="AI40" s="138">
        <v>25100</v>
      </c>
      <c r="AJ40" s="138">
        <v>15900</v>
      </c>
      <c r="AK40" s="138">
        <v>17000</v>
      </c>
      <c r="AL40" s="138">
        <v>16800</v>
      </c>
      <c r="AM40" s="138">
        <v>15400</v>
      </c>
      <c r="AN40" s="138">
        <v>16000</v>
      </c>
      <c r="AO40" s="138">
        <v>16600</v>
      </c>
      <c r="AP40" s="138" t="s">
        <v>158</v>
      </c>
      <c r="AQ40" s="138" t="s">
        <v>158</v>
      </c>
      <c r="AR40" s="138">
        <v>16600</v>
      </c>
      <c r="AS40" s="138">
        <v>17900</v>
      </c>
      <c r="AT40" s="138">
        <v>15500</v>
      </c>
      <c r="AU40" s="138" t="s">
        <v>158</v>
      </c>
      <c r="AV40" s="138">
        <v>14700</v>
      </c>
      <c r="AW40" s="138">
        <v>17200</v>
      </c>
      <c r="AX40" s="138" t="s">
        <v>158</v>
      </c>
      <c r="AY40" s="138">
        <v>16500</v>
      </c>
      <c r="AZ40" s="138">
        <v>8500</v>
      </c>
      <c r="BA40" s="138">
        <v>7700</v>
      </c>
    </row>
    <row r="41" spans="1:53" ht="14.4" customHeight="1">
      <c r="A41" s="146" t="s">
        <v>333</v>
      </c>
      <c r="B41" s="147" t="s">
        <v>373</v>
      </c>
      <c r="C41" s="146" t="str">
        <f t="shared" si="0"/>
        <v>平成25年度40福岡県</v>
      </c>
      <c r="D41" s="138">
        <v>17000</v>
      </c>
      <c r="E41" s="138">
        <v>14500</v>
      </c>
      <c r="F41" s="138">
        <v>10500</v>
      </c>
      <c r="G41" s="138">
        <v>15400</v>
      </c>
      <c r="H41" s="138">
        <v>17200</v>
      </c>
      <c r="I41" s="138">
        <v>16700</v>
      </c>
      <c r="J41" s="138">
        <v>19500</v>
      </c>
      <c r="K41" s="138">
        <v>18800</v>
      </c>
      <c r="L41" s="138">
        <v>16300</v>
      </c>
      <c r="M41" s="138">
        <v>16100</v>
      </c>
      <c r="N41" s="138">
        <v>14600</v>
      </c>
      <c r="O41" s="138">
        <v>16100</v>
      </c>
      <c r="P41" s="138">
        <v>16700</v>
      </c>
      <c r="Q41" s="138">
        <v>16400</v>
      </c>
      <c r="R41" s="138">
        <v>13700</v>
      </c>
      <c r="S41" s="138">
        <v>23900</v>
      </c>
      <c r="T41" s="138">
        <v>28300</v>
      </c>
      <c r="U41" s="138">
        <v>21700</v>
      </c>
      <c r="V41" s="138">
        <v>21000</v>
      </c>
      <c r="W41" s="138">
        <v>17200</v>
      </c>
      <c r="X41" s="138">
        <v>23900</v>
      </c>
      <c r="Y41" s="138">
        <v>19400</v>
      </c>
      <c r="Z41" s="138">
        <v>21000</v>
      </c>
      <c r="AA41" s="138">
        <v>23900</v>
      </c>
      <c r="AB41" s="138">
        <v>18300</v>
      </c>
      <c r="AC41" s="138">
        <v>22000</v>
      </c>
      <c r="AD41" s="138">
        <v>17400</v>
      </c>
      <c r="AE41" s="138">
        <v>27600</v>
      </c>
      <c r="AF41" s="138">
        <v>17300</v>
      </c>
      <c r="AG41" s="138">
        <v>17400</v>
      </c>
      <c r="AH41" s="138" t="s">
        <v>158</v>
      </c>
      <c r="AI41" s="138">
        <v>19200</v>
      </c>
      <c r="AJ41" s="138">
        <v>16100</v>
      </c>
      <c r="AK41" s="138">
        <v>17100</v>
      </c>
      <c r="AL41" s="138">
        <v>16300</v>
      </c>
      <c r="AM41" s="138">
        <v>15100</v>
      </c>
      <c r="AN41" s="138">
        <v>14800</v>
      </c>
      <c r="AO41" s="138">
        <v>15900</v>
      </c>
      <c r="AP41" s="138">
        <v>14700</v>
      </c>
      <c r="AQ41" s="138" t="s">
        <v>158</v>
      </c>
      <c r="AR41" s="138">
        <v>19500</v>
      </c>
      <c r="AS41" s="138">
        <v>16200</v>
      </c>
      <c r="AT41" s="138">
        <v>16200</v>
      </c>
      <c r="AU41" s="138" t="s">
        <v>158</v>
      </c>
      <c r="AV41" s="138">
        <v>13700</v>
      </c>
      <c r="AW41" s="138">
        <v>15300</v>
      </c>
      <c r="AX41" s="138" t="s">
        <v>158</v>
      </c>
      <c r="AY41" s="138">
        <v>16200</v>
      </c>
      <c r="AZ41" s="138">
        <v>8900</v>
      </c>
      <c r="BA41" s="138">
        <v>8100</v>
      </c>
    </row>
    <row r="42" spans="1:53" ht="14.4" customHeight="1">
      <c r="A42" s="146" t="s">
        <v>333</v>
      </c>
      <c r="B42" s="147" t="s">
        <v>374</v>
      </c>
      <c r="C42" s="146" t="str">
        <f t="shared" si="0"/>
        <v>平成25年度41佐賀県</v>
      </c>
      <c r="D42" s="138">
        <v>14900</v>
      </c>
      <c r="E42" s="138">
        <v>12800</v>
      </c>
      <c r="F42" s="138">
        <v>10100</v>
      </c>
      <c r="G42" s="138">
        <v>15300</v>
      </c>
      <c r="H42" s="138">
        <v>16900</v>
      </c>
      <c r="I42" s="138">
        <v>15500</v>
      </c>
      <c r="J42" s="138">
        <v>19700</v>
      </c>
      <c r="K42" s="138">
        <v>19100</v>
      </c>
      <c r="L42" s="138">
        <v>16400</v>
      </c>
      <c r="M42" s="138">
        <v>15700</v>
      </c>
      <c r="N42" s="138">
        <v>14800</v>
      </c>
      <c r="O42" s="138">
        <v>16300</v>
      </c>
      <c r="P42" s="138">
        <v>16400</v>
      </c>
      <c r="Q42" s="138">
        <v>18100</v>
      </c>
      <c r="R42" s="138">
        <v>14700</v>
      </c>
      <c r="S42" s="138">
        <v>23900</v>
      </c>
      <c r="T42" s="138">
        <v>28300</v>
      </c>
      <c r="U42" s="138">
        <v>21700</v>
      </c>
      <c r="V42" s="138">
        <v>21300</v>
      </c>
      <c r="W42" s="138">
        <v>17200</v>
      </c>
      <c r="X42" s="138">
        <v>23900</v>
      </c>
      <c r="Y42" s="138">
        <v>19400</v>
      </c>
      <c r="Z42" s="138">
        <v>21000</v>
      </c>
      <c r="AA42" s="138">
        <v>24100</v>
      </c>
      <c r="AB42" s="138">
        <v>17400</v>
      </c>
      <c r="AC42" s="138">
        <v>22000</v>
      </c>
      <c r="AD42" s="138">
        <v>17400</v>
      </c>
      <c r="AE42" s="138">
        <v>27600</v>
      </c>
      <c r="AF42" s="138">
        <v>17300</v>
      </c>
      <c r="AG42" s="138">
        <v>17400</v>
      </c>
      <c r="AH42" s="138" t="s">
        <v>158</v>
      </c>
      <c r="AI42" s="138">
        <v>19100</v>
      </c>
      <c r="AJ42" s="138">
        <v>17300</v>
      </c>
      <c r="AK42" s="138">
        <v>17100</v>
      </c>
      <c r="AL42" s="138">
        <v>16400</v>
      </c>
      <c r="AM42" s="138">
        <v>14800</v>
      </c>
      <c r="AN42" s="138">
        <v>14800</v>
      </c>
      <c r="AO42" s="138">
        <v>16100</v>
      </c>
      <c r="AP42" s="138">
        <v>14700</v>
      </c>
      <c r="AQ42" s="138" t="s">
        <v>158</v>
      </c>
      <c r="AR42" s="138">
        <v>19500</v>
      </c>
      <c r="AS42" s="138">
        <v>16200</v>
      </c>
      <c r="AT42" s="138">
        <v>16200</v>
      </c>
      <c r="AU42" s="138" t="s">
        <v>158</v>
      </c>
      <c r="AV42" s="138">
        <v>13600</v>
      </c>
      <c r="AW42" s="138">
        <v>15300</v>
      </c>
      <c r="AX42" s="138" t="s">
        <v>158</v>
      </c>
      <c r="AY42" s="138">
        <v>16000</v>
      </c>
      <c r="AZ42" s="138">
        <v>8400</v>
      </c>
      <c r="BA42" s="138">
        <v>7800</v>
      </c>
    </row>
    <row r="43" spans="1:53" ht="14.4" customHeight="1">
      <c r="A43" s="146" t="s">
        <v>333</v>
      </c>
      <c r="B43" s="147" t="s">
        <v>375</v>
      </c>
      <c r="C43" s="146" t="str">
        <f t="shared" si="0"/>
        <v>平成25年度42長崎県</v>
      </c>
      <c r="D43" s="138">
        <v>15000</v>
      </c>
      <c r="E43" s="138">
        <v>12400</v>
      </c>
      <c r="F43" s="138">
        <v>9900</v>
      </c>
      <c r="G43" s="138">
        <v>15300</v>
      </c>
      <c r="H43" s="138">
        <v>16600</v>
      </c>
      <c r="I43" s="138">
        <v>15400</v>
      </c>
      <c r="J43" s="138">
        <v>19700</v>
      </c>
      <c r="K43" s="138">
        <v>19100</v>
      </c>
      <c r="L43" s="138">
        <v>15500</v>
      </c>
      <c r="M43" s="138">
        <v>15200</v>
      </c>
      <c r="N43" s="138">
        <v>14200</v>
      </c>
      <c r="O43" s="138">
        <v>16000</v>
      </c>
      <c r="P43" s="138">
        <v>16300</v>
      </c>
      <c r="Q43" s="138">
        <v>14800</v>
      </c>
      <c r="R43" s="138">
        <v>13400</v>
      </c>
      <c r="S43" s="138">
        <v>23900</v>
      </c>
      <c r="T43" s="138">
        <v>28300</v>
      </c>
      <c r="U43" s="138">
        <v>21700</v>
      </c>
      <c r="V43" s="138">
        <v>21800</v>
      </c>
      <c r="W43" s="138">
        <v>17200</v>
      </c>
      <c r="X43" s="138">
        <v>23900</v>
      </c>
      <c r="Y43" s="138">
        <v>19400</v>
      </c>
      <c r="Z43" s="138">
        <v>21000</v>
      </c>
      <c r="AA43" s="138">
        <v>24000</v>
      </c>
      <c r="AB43" s="138">
        <v>17200</v>
      </c>
      <c r="AC43" s="138">
        <v>22000</v>
      </c>
      <c r="AD43" s="138">
        <v>17400</v>
      </c>
      <c r="AE43" s="138">
        <v>27400</v>
      </c>
      <c r="AF43" s="138">
        <v>17200</v>
      </c>
      <c r="AG43" s="138">
        <v>17300</v>
      </c>
      <c r="AH43" s="138" t="s">
        <v>158</v>
      </c>
      <c r="AI43" s="138">
        <v>19600</v>
      </c>
      <c r="AJ43" s="138">
        <v>15800</v>
      </c>
      <c r="AK43" s="138">
        <v>17000</v>
      </c>
      <c r="AL43" s="138">
        <v>16200</v>
      </c>
      <c r="AM43" s="138">
        <v>14700</v>
      </c>
      <c r="AN43" s="138">
        <v>14600</v>
      </c>
      <c r="AO43" s="138">
        <v>15800</v>
      </c>
      <c r="AP43" s="138">
        <v>14600</v>
      </c>
      <c r="AQ43" s="138" t="s">
        <v>158</v>
      </c>
      <c r="AR43" s="138">
        <v>19400</v>
      </c>
      <c r="AS43" s="138">
        <v>16000</v>
      </c>
      <c r="AT43" s="138">
        <v>16200</v>
      </c>
      <c r="AU43" s="138" t="s">
        <v>158</v>
      </c>
      <c r="AV43" s="138">
        <v>13600</v>
      </c>
      <c r="AW43" s="138">
        <v>15300</v>
      </c>
      <c r="AX43" s="138" t="s">
        <v>158</v>
      </c>
      <c r="AY43" s="138">
        <v>16100</v>
      </c>
      <c r="AZ43" s="138">
        <v>8900</v>
      </c>
      <c r="BA43" s="138">
        <v>7800</v>
      </c>
    </row>
    <row r="44" spans="1:53" ht="14.4" customHeight="1">
      <c r="A44" s="146" t="s">
        <v>333</v>
      </c>
      <c r="B44" s="147" t="s">
        <v>376</v>
      </c>
      <c r="C44" s="146" t="str">
        <f t="shared" si="0"/>
        <v>平成25年度43熊本県</v>
      </c>
      <c r="D44" s="138">
        <v>15900</v>
      </c>
      <c r="E44" s="138">
        <v>13300</v>
      </c>
      <c r="F44" s="138">
        <v>10800</v>
      </c>
      <c r="G44" s="138">
        <v>15600</v>
      </c>
      <c r="H44" s="138">
        <v>17700</v>
      </c>
      <c r="I44" s="138">
        <v>16100</v>
      </c>
      <c r="J44" s="138">
        <v>19700</v>
      </c>
      <c r="K44" s="138">
        <v>18600</v>
      </c>
      <c r="L44" s="138">
        <v>15400</v>
      </c>
      <c r="M44" s="138">
        <v>16100</v>
      </c>
      <c r="N44" s="138">
        <v>14400</v>
      </c>
      <c r="O44" s="138">
        <v>16100</v>
      </c>
      <c r="P44" s="138">
        <v>16600</v>
      </c>
      <c r="Q44" s="138">
        <v>15700</v>
      </c>
      <c r="R44" s="138">
        <v>14200</v>
      </c>
      <c r="S44" s="138">
        <v>23900</v>
      </c>
      <c r="T44" s="138">
        <v>28300</v>
      </c>
      <c r="U44" s="138">
        <v>21700</v>
      </c>
      <c r="V44" s="138">
        <v>21800</v>
      </c>
      <c r="W44" s="138">
        <v>17200</v>
      </c>
      <c r="X44" s="138">
        <v>23900</v>
      </c>
      <c r="Y44" s="138">
        <v>19400</v>
      </c>
      <c r="Z44" s="138">
        <v>21000</v>
      </c>
      <c r="AA44" s="138">
        <v>23000</v>
      </c>
      <c r="AB44" s="138">
        <v>17700</v>
      </c>
      <c r="AC44" s="138">
        <v>22000</v>
      </c>
      <c r="AD44" s="138">
        <v>17400</v>
      </c>
      <c r="AE44" s="138">
        <v>27600</v>
      </c>
      <c r="AF44" s="138">
        <v>17300</v>
      </c>
      <c r="AG44" s="138">
        <v>17400</v>
      </c>
      <c r="AH44" s="138" t="s">
        <v>158</v>
      </c>
      <c r="AI44" s="138">
        <v>19600</v>
      </c>
      <c r="AJ44" s="138">
        <v>15900</v>
      </c>
      <c r="AK44" s="138">
        <v>17100</v>
      </c>
      <c r="AL44" s="138">
        <v>15900</v>
      </c>
      <c r="AM44" s="138">
        <v>14800</v>
      </c>
      <c r="AN44" s="138">
        <v>14600</v>
      </c>
      <c r="AO44" s="138">
        <v>15900</v>
      </c>
      <c r="AP44" s="138">
        <v>14600</v>
      </c>
      <c r="AQ44" s="138" t="s">
        <v>158</v>
      </c>
      <c r="AR44" s="138">
        <v>19500</v>
      </c>
      <c r="AS44" s="138">
        <v>16100</v>
      </c>
      <c r="AT44" s="138">
        <v>16200</v>
      </c>
      <c r="AU44" s="138" t="s">
        <v>158</v>
      </c>
      <c r="AV44" s="138">
        <v>13700</v>
      </c>
      <c r="AW44" s="138">
        <v>15300</v>
      </c>
      <c r="AX44" s="138" t="s">
        <v>158</v>
      </c>
      <c r="AY44" s="138">
        <v>16200</v>
      </c>
      <c r="AZ44" s="138">
        <v>8600</v>
      </c>
      <c r="BA44" s="138">
        <v>7800</v>
      </c>
    </row>
    <row r="45" spans="1:53" ht="14.4" customHeight="1">
      <c r="A45" s="146" t="s">
        <v>333</v>
      </c>
      <c r="B45" s="147" t="s">
        <v>377</v>
      </c>
      <c r="C45" s="146" t="str">
        <f t="shared" si="0"/>
        <v>平成25年度44大分県</v>
      </c>
      <c r="D45" s="138">
        <v>15400</v>
      </c>
      <c r="E45" s="138">
        <v>13100</v>
      </c>
      <c r="F45" s="138">
        <v>10400</v>
      </c>
      <c r="G45" s="138">
        <v>15300</v>
      </c>
      <c r="H45" s="138">
        <v>16400</v>
      </c>
      <c r="I45" s="138">
        <v>15900</v>
      </c>
      <c r="J45" s="138">
        <v>19500</v>
      </c>
      <c r="K45" s="138">
        <v>18900</v>
      </c>
      <c r="L45" s="138">
        <v>15000</v>
      </c>
      <c r="M45" s="138">
        <v>16100</v>
      </c>
      <c r="N45" s="138">
        <v>14700</v>
      </c>
      <c r="O45" s="138">
        <v>16000</v>
      </c>
      <c r="P45" s="138">
        <v>16600</v>
      </c>
      <c r="Q45" s="138">
        <v>17400</v>
      </c>
      <c r="R45" s="138">
        <v>15900</v>
      </c>
      <c r="S45" s="138">
        <v>23900</v>
      </c>
      <c r="T45" s="138">
        <v>28300</v>
      </c>
      <c r="U45" s="138">
        <v>21700</v>
      </c>
      <c r="V45" s="138">
        <v>21400</v>
      </c>
      <c r="W45" s="138">
        <v>17200</v>
      </c>
      <c r="X45" s="138">
        <v>23900</v>
      </c>
      <c r="Y45" s="138">
        <v>19400</v>
      </c>
      <c r="Z45" s="138">
        <v>21000</v>
      </c>
      <c r="AA45" s="138">
        <v>23400</v>
      </c>
      <c r="AB45" s="138">
        <v>18600</v>
      </c>
      <c r="AC45" s="138">
        <v>22000</v>
      </c>
      <c r="AD45" s="138">
        <v>17400</v>
      </c>
      <c r="AE45" s="138">
        <v>27600</v>
      </c>
      <c r="AF45" s="138">
        <v>17300</v>
      </c>
      <c r="AG45" s="138">
        <v>17400</v>
      </c>
      <c r="AH45" s="138" t="s">
        <v>158</v>
      </c>
      <c r="AI45" s="138">
        <v>19500</v>
      </c>
      <c r="AJ45" s="138">
        <v>15400</v>
      </c>
      <c r="AK45" s="138">
        <v>16900</v>
      </c>
      <c r="AL45" s="138">
        <v>16100</v>
      </c>
      <c r="AM45" s="138">
        <v>14900</v>
      </c>
      <c r="AN45" s="138">
        <v>14700</v>
      </c>
      <c r="AO45" s="138">
        <v>16000</v>
      </c>
      <c r="AP45" s="138">
        <v>14700</v>
      </c>
      <c r="AQ45" s="138" t="s">
        <v>158</v>
      </c>
      <c r="AR45" s="138">
        <v>19500</v>
      </c>
      <c r="AS45" s="138">
        <v>16200</v>
      </c>
      <c r="AT45" s="138">
        <v>16200</v>
      </c>
      <c r="AU45" s="138" t="s">
        <v>158</v>
      </c>
      <c r="AV45" s="138">
        <v>13600</v>
      </c>
      <c r="AW45" s="138">
        <v>15300</v>
      </c>
      <c r="AX45" s="138" t="s">
        <v>158</v>
      </c>
      <c r="AY45" s="138">
        <v>16100</v>
      </c>
      <c r="AZ45" s="138">
        <v>8800</v>
      </c>
      <c r="BA45" s="138">
        <v>7600</v>
      </c>
    </row>
    <row r="46" spans="1:53" ht="14.4" customHeight="1">
      <c r="A46" s="146" t="s">
        <v>333</v>
      </c>
      <c r="B46" s="147" t="s">
        <v>378</v>
      </c>
      <c r="C46" s="146" t="str">
        <f t="shared" si="0"/>
        <v>平成25年度45宮崎県</v>
      </c>
      <c r="D46" s="138">
        <v>17200</v>
      </c>
      <c r="E46" s="138">
        <v>12600</v>
      </c>
      <c r="F46" s="138">
        <v>10400</v>
      </c>
      <c r="G46" s="138">
        <v>15300</v>
      </c>
      <c r="H46" s="138">
        <v>16600</v>
      </c>
      <c r="I46" s="138">
        <v>16100</v>
      </c>
      <c r="J46" s="138">
        <v>19700</v>
      </c>
      <c r="K46" s="138">
        <v>19100</v>
      </c>
      <c r="L46" s="138">
        <v>14700</v>
      </c>
      <c r="M46" s="138">
        <v>15300</v>
      </c>
      <c r="N46" s="138">
        <v>14600</v>
      </c>
      <c r="O46" s="138">
        <v>15800</v>
      </c>
      <c r="P46" s="138">
        <v>16400</v>
      </c>
      <c r="Q46" s="138">
        <v>17400</v>
      </c>
      <c r="R46" s="138">
        <v>14900</v>
      </c>
      <c r="S46" s="138">
        <v>23900</v>
      </c>
      <c r="T46" s="138">
        <v>28300</v>
      </c>
      <c r="U46" s="138">
        <v>21700</v>
      </c>
      <c r="V46" s="138">
        <v>22300</v>
      </c>
      <c r="W46" s="138">
        <v>17200</v>
      </c>
      <c r="X46" s="138">
        <v>23900</v>
      </c>
      <c r="Y46" s="138">
        <v>19400</v>
      </c>
      <c r="Z46" s="138">
        <v>21000</v>
      </c>
      <c r="AA46" s="138">
        <v>23900</v>
      </c>
      <c r="AB46" s="138">
        <v>19000</v>
      </c>
      <c r="AC46" s="138">
        <v>22000</v>
      </c>
      <c r="AD46" s="138">
        <v>17400</v>
      </c>
      <c r="AE46" s="138">
        <v>27600</v>
      </c>
      <c r="AF46" s="138">
        <v>17300</v>
      </c>
      <c r="AG46" s="138">
        <v>17400</v>
      </c>
      <c r="AH46" s="138" t="s">
        <v>158</v>
      </c>
      <c r="AI46" s="138">
        <v>19400</v>
      </c>
      <c r="AJ46" s="138">
        <v>16300</v>
      </c>
      <c r="AK46" s="138">
        <v>16900</v>
      </c>
      <c r="AL46" s="138">
        <v>16000</v>
      </c>
      <c r="AM46" s="138">
        <v>14700</v>
      </c>
      <c r="AN46" s="138">
        <v>14700</v>
      </c>
      <c r="AO46" s="138">
        <v>15800</v>
      </c>
      <c r="AP46" s="138">
        <v>14700</v>
      </c>
      <c r="AQ46" s="138" t="s">
        <v>158</v>
      </c>
      <c r="AR46" s="138">
        <v>19500</v>
      </c>
      <c r="AS46" s="138">
        <v>16100</v>
      </c>
      <c r="AT46" s="138">
        <v>16200</v>
      </c>
      <c r="AU46" s="138" t="s">
        <v>158</v>
      </c>
      <c r="AV46" s="138">
        <v>13600</v>
      </c>
      <c r="AW46" s="138">
        <v>15300</v>
      </c>
      <c r="AX46" s="138" t="s">
        <v>158</v>
      </c>
      <c r="AY46" s="138">
        <v>15900</v>
      </c>
      <c r="AZ46" s="138">
        <v>8600</v>
      </c>
      <c r="BA46" s="138">
        <v>7100</v>
      </c>
    </row>
    <row r="47" spans="1:53" ht="14.4" customHeight="1">
      <c r="A47" s="146" t="s">
        <v>333</v>
      </c>
      <c r="B47" s="147" t="s">
        <v>379</v>
      </c>
      <c r="C47" s="146" t="str">
        <f t="shared" si="0"/>
        <v>平成25年度46鹿児島県</v>
      </c>
      <c r="D47" s="138">
        <v>18900</v>
      </c>
      <c r="E47" s="138">
        <v>13900</v>
      </c>
      <c r="F47" s="138">
        <v>11100</v>
      </c>
      <c r="G47" s="138">
        <v>15300</v>
      </c>
      <c r="H47" s="138">
        <v>19000</v>
      </c>
      <c r="I47" s="138">
        <v>16400</v>
      </c>
      <c r="J47" s="138">
        <v>19700</v>
      </c>
      <c r="K47" s="138">
        <v>19100</v>
      </c>
      <c r="L47" s="138">
        <v>15000</v>
      </c>
      <c r="M47" s="138">
        <v>16100</v>
      </c>
      <c r="N47" s="138">
        <v>14600</v>
      </c>
      <c r="O47" s="138">
        <v>16000</v>
      </c>
      <c r="P47" s="138">
        <v>16400</v>
      </c>
      <c r="Q47" s="138">
        <v>19400</v>
      </c>
      <c r="R47" s="138">
        <v>17000</v>
      </c>
      <c r="S47" s="138">
        <v>23900</v>
      </c>
      <c r="T47" s="138">
        <v>28300</v>
      </c>
      <c r="U47" s="138">
        <v>21700</v>
      </c>
      <c r="V47" s="138">
        <v>22200</v>
      </c>
      <c r="W47" s="138">
        <v>17200</v>
      </c>
      <c r="X47" s="138">
        <v>23900</v>
      </c>
      <c r="Y47" s="138">
        <v>19400</v>
      </c>
      <c r="Z47" s="138">
        <v>21000</v>
      </c>
      <c r="AA47" s="138">
        <v>24100</v>
      </c>
      <c r="AB47" s="138">
        <v>20600</v>
      </c>
      <c r="AC47" s="138">
        <v>22000</v>
      </c>
      <c r="AD47" s="138">
        <v>17400</v>
      </c>
      <c r="AE47" s="138">
        <v>27700</v>
      </c>
      <c r="AF47" s="138">
        <v>17300</v>
      </c>
      <c r="AG47" s="138">
        <v>17400</v>
      </c>
      <c r="AH47" s="138" t="s">
        <v>158</v>
      </c>
      <c r="AI47" s="138">
        <v>19500</v>
      </c>
      <c r="AJ47" s="138">
        <v>18000</v>
      </c>
      <c r="AK47" s="138">
        <v>17200</v>
      </c>
      <c r="AL47" s="138">
        <v>16300</v>
      </c>
      <c r="AM47" s="138">
        <v>14700</v>
      </c>
      <c r="AN47" s="138">
        <v>14800</v>
      </c>
      <c r="AO47" s="138">
        <v>15900</v>
      </c>
      <c r="AP47" s="138">
        <v>14700</v>
      </c>
      <c r="AQ47" s="138" t="s">
        <v>158</v>
      </c>
      <c r="AR47" s="138">
        <v>19600</v>
      </c>
      <c r="AS47" s="138">
        <v>16000</v>
      </c>
      <c r="AT47" s="138">
        <v>16200</v>
      </c>
      <c r="AU47" s="138" t="s">
        <v>158</v>
      </c>
      <c r="AV47" s="138">
        <v>13600</v>
      </c>
      <c r="AW47" s="138">
        <v>15300</v>
      </c>
      <c r="AX47" s="138" t="s">
        <v>158</v>
      </c>
      <c r="AY47" s="138">
        <v>15900</v>
      </c>
      <c r="AZ47" s="138">
        <v>9300</v>
      </c>
      <c r="BA47" s="138">
        <v>8700</v>
      </c>
    </row>
    <row r="48" spans="1:53" ht="14.4" customHeight="1">
      <c r="A48" s="146" t="s">
        <v>333</v>
      </c>
      <c r="B48" s="147" t="s">
        <v>380</v>
      </c>
      <c r="C48" s="146" t="str">
        <f t="shared" si="0"/>
        <v>平成25年度47沖縄県</v>
      </c>
      <c r="D48" s="138">
        <v>17000</v>
      </c>
      <c r="E48" s="138">
        <v>13700</v>
      </c>
      <c r="F48" s="138">
        <v>10400</v>
      </c>
      <c r="G48" s="138">
        <v>15600</v>
      </c>
      <c r="H48" s="138">
        <v>16700</v>
      </c>
      <c r="I48" s="138">
        <v>18600</v>
      </c>
      <c r="J48" s="138">
        <v>21100</v>
      </c>
      <c r="K48" s="138" t="s">
        <v>158</v>
      </c>
      <c r="L48" s="138">
        <v>13500</v>
      </c>
      <c r="M48" s="138">
        <v>16900</v>
      </c>
      <c r="N48" s="138">
        <v>16000</v>
      </c>
      <c r="O48" s="138">
        <v>16700</v>
      </c>
      <c r="P48" s="138">
        <v>17000</v>
      </c>
      <c r="Q48" s="138">
        <v>19300</v>
      </c>
      <c r="R48" s="138">
        <v>17000</v>
      </c>
      <c r="S48" s="138">
        <v>24200</v>
      </c>
      <c r="T48" s="138">
        <v>28700</v>
      </c>
      <c r="U48" s="138">
        <v>20000</v>
      </c>
      <c r="V48" s="138">
        <v>20400</v>
      </c>
      <c r="W48" s="138">
        <v>15900</v>
      </c>
      <c r="X48" s="138">
        <v>23000</v>
      </c>
      <c r="Y48" s="138">
        <v>22200</v>
      </c>
      <c r="Z48" s="138">
        <v>17900</v>
      </c>
      <c r="AA48" s="138">
        <v>27400</v>
      </c>
      <c r="AB48" s="138">
        <v>20400</v>
      </c>
      <c r="AC48" s="138">
        <v>20200</v>
      </c>
      <c r="AD48" s="138">
        <v>17300</v>
      </c>
      <c r="AE48" s="138">
        <v>33100</v>
      </c>
      <c r="AF48" s="138">
        <v>20100</v>
      </c>
      <c r="AG48" s="138">
        <v>22000</v>
      </c>
      <c r="AH48" s="138" t="s">
        <v>158</v>
      </c>
      <c r="AI48" s="138" t="s">
        <v>158</v>
      </c>
      <c r="AJ48" s="138">
        <v>18100</v>
      </c>
      <c r="AK48" s="138">
        <v>17700</v>
      </c>
      <c r="AL48" s="138">
        <v>17200</v>
      </c>
      <c r="AM48" s="138">
        <v>14300</v>
      </c>
      <c r="AN48" s="138">
        <v>16400</v>
      </c>
      <c r="AO48" s="138">
        <v>20100</v>
      </c>
      <c r="AP48" s="138">
        <v>16900</v>
      </c>
      <c r="AQ48" s="138" t="s">
        <v>158</v>
      </c>
      <c r="AR48" s="138">
        <v>15400</v>
      </c>
      <c r="AS48" s="138">
        <v>16200</v>
      </c>
      <c r="AT48" s="138">
        <v>15700</v>
      </c>
      <c r="AU48" s="138" t="s">
        <v>158</v>
      </c>
      <c r="AV48" s="138">
        <v>13400</v>
      </c>
      <c r="AW48" s="138">
        <v>15400</v>
      </c>
      <c r="AX48" s="138" t="s">
        <v>158</v>
      </c>
      <c r="AY48" s="138">
        <v>15000</v>
      </c>
      <c r="AZ48" s="138">
        <v>8000</v>
      </c>
      <c r="BA48" s="138">
        <v>7400</v>
      </c>
    </row>
    <row r="49" spans="1:53" ht="14.4" customHeight="1">
      <c r="A49" s="146" t="s">
        <v>381</v>
      </c>
      <c r="B49" s="147" t="s">
        <v>334</v>
      </c>
      <c r="C49" s="146" t="str">
        <f>CONCATENATE(A49,B49)</f>
        <v>平成26年度01北海道</v>
      </c>
      <c r="D49" s="140">
        <v>16400</v>
      </c>
      <c r="E49" s="140">
        <v>13500</v>
      </c>
      <c r="F49" s="140">
        <v>11300</v>
      </c>
      <c r="G49" s="140">
        <v>16600</v>
      </c>
      <c r="H49" s="140">
        <v>18800</v>
      </c>
      <c r="I49" s="140">
        <v>17100</v>
      </c>
      <c r="J49" s="140">
        <v>26200</v>
      </c>
      <c r="K49" s="140">
        <v>23000</v>
      </c>
      <c r="L49" s="140">
        <v>17400</v>
      </c>
      <c r="M49" s="140">
        <v>17400</v>
      </c>
      <c r="N49" s="140">
        <v>17900</v>
      </c>
      <c r="O49" s="140">
        <v>17400</v>
      </c>
      <c r="P49" s="140">
        <v>19100</v>
      </c>
      <c r="Q49" s="140">
        <v>16300</v>
      </c>
      <c r="R49" s="140">
        <v>13700</v>
      </c>
      <c r="S49" s="140">
        <v>26000</v>
      </c>
      <c r="T49" s="140">
        <v>30700</v>
      </c>
      <c r="U49" s="140">
        <v>20200</v>
      </c>
      <c r="V49" s="140">
        <v>24000</v>
      </c>
      <c r="W49" s="140">
        <v>20000</v>
      </c>
      <c r="X49" s="140">
        <v>26900</v>
      </c>
      <c r="Y49" s="140">
        <v>22600</v>
      </c>
      <c r="Z49" s="140">
        <v>22800</v>
      </c>
      <c r="AA49" s="140">
        <v>27700</v>
      </c>
      <c r="AB49" s="140">
        <v>18500</v>
      </c>
      <c r="AC49" s="140">
        <v>23000</v>
      </c>
      <c r="AD49" s="140">
        <v>18200</v>
      </c>
      <c r="AE49" s="140">
        <v>30000</v>
      </c>
      <c r="AF49" s="140">
        <v>19600</v>
      </c>
      <c r="AG49" s="140">
        <v>18700</v>
      </c>
      <c r="AH49" s="140"/>
      <c r="AI49" s="140">
        <v>21500</v>
      </c>
      <c r="AJ49" s="140">
        <v>16800</v>
      </c>
      <c r="AK49" s="140">
        <v>18000</v>
      </c>
      <c r="AL49" s="140">
        <v>18000</v>
      </c>
      <c r="AM49" s="140">
        <v>17000</v>
      </c>
      <c r="AN49" s="140">
        <v>18200</v>
      </c>
      <c r="AO49" s="140">
        <v>18800</v>
      </c>
      <c r="AP49" s="140">
        <v>18100</v>
      </c>
      <c r="AQ49" s="140">
        <v>19100</v>
      </c>
      <c r="AR49" s="140">
        <v>18100</v>
      </c>
      <c r="AS49" s="140">
        <v>16900</v>
      </c>
      <c r="AT49" s="140">
        <v>15900</v>
      </c>
      <c r="AU49" s="140">
        <v>16600</v>
      </c>
      <c r="AV49" s="140">
        <v>16900</v>
      </c>
      <c r="AW49" s="140">
        <v>18600</v>
      </c>
      <c r="AX49" s="140"/>
      <c r="AY49" s="140">
        <v>18800</v>
      </c>
      <c r="AZ49" s="140">
        <v>9900</v>
      </c>
      <c r="BA49" s="140">
        <v>8900</v>
      </c>
    </row>
    <row r="50" spans="1:53" ht="14.4" customHeight="1">
      <c r="A50" s="146" t="s">
        <v>381</v>
      </c>
      <c r="B50" s="147" t="s">
        <v>335</v>
      </c>
      <c r="C50" s="146" t="str">
        <f t="shared" ref="C50:C95" si="1">CONCATENATE(A50,B50)</f>
        <v>平成26年度02青森県</v>
      </c>
      <c r="D50" s="140">
        <v>19300</v>
      </c>
      <c r="E50" s="140">
        <v>14300</v>
      </c>
      <c r="F50" s="140">
        <v>10700</v>
      </c>
      <c r="G50" s="140">
        <v>16600</v>
      </c>
      <c r="H50" s="140">
        <v>19600</v>
      </c>
      <c r="I50" s="140">
        <v>18000</v>
      </c>
      <c r="J50" s="140"/>
      <c r="K50" s="140">
        <v>19300</v>
      </c>
      <c r="L50" s="140">
        <v>16100</v>
      </c>
      <c r="M50" s="140">
        <v>19000</v>
      </c>
      <c r="N50" s="140">
        <v>17000</v>
      </c>
      <c r="O50" s="140">
        <v>16100</v>
      </c>
      <c r="P50" s="140">
        <v>18200</v>
      </c>
      <c r="Q50" s="140">
        <v>20900</v>
      </c>
      <c r="R50" s="140">
        <v>19000</v>
      </c>
      <c r="S50" s="140">
        <v>26000</v>
      </c>
      <c r="T50" s="140">
        <v>30800</v>
      </c>
      <c r="U50" s="140">
        <v>21300</v>
      </c>
      <c r="V50" s="140">
        <v>24900</v>
      </c>
      <c r="W50" s="140">
        <v>19700</v>
      </c>
      <c r="X50" s="140">
        <v>27500</v>
      </c>
      <c r="Y50" s="140">
        <v>22500</v>
      </c>
      <c r="Z50" s="140">
        <v>24100</v>
      </c>
      <c r="AA50" s="140">
        <v>27200</v>
      </c>
      <c r="AB50" s="140">
        <v>22000</v>
      </c>
      <c r="AC50" s="140">
        <v>23900</v>
      </c>
      <c r="AD50" s="140">
        <v>18700</v>
      </c>
      <c r="AE50" s="140">
        <v>35100</v>
      </c>
      <c r="AF50" s="140">
        <v>21600</v>
      </c>
      <c r="AG50" s="140">
        <v>22000</v>
      </c>
      <c r="AH50" s="140"/>
      <c r="AI50" s="140">
        <v>23600</v>
      </c>
      <c r="AJ50" s="140">
        <v>21900</v>
      </c>
      <c r="AK50" s="140">
        <v>19200</v>
      </c>
      <c r="AL50" s="140">
        <v>19400</v>
      </c>
      <c r="AM50" s="140">
        <v>16700</v>
      </c>
      <c r="AN50" s="140">
        <v>17200</v>
      </c>
      <c r="AO50" s="140">
        <v>17000</v>
      </c>
      <c r="AP50" s="140">
        <v>17900</v>
      </c>
      <c r="AQ50" s="140">
        <v>17500</v>
      </c>
      <c r="AR50" s="140">
        <v>19000</v>
      </c>
      <c r="AS50" s="140">
        <v>17000</v>
      </c>
      <c r="AT50" s="140">
        <v>17000</v>
      </c>
      <c r="AU50" s="140"/>
      <c r="AV50" s="140">
        <v>15500</v>
      </c>
      <c r="AW50" s="140">
        <v>17600</v>
      </c>
      <c r="AX50" s="140">
        <v>16400</v>
      </c>
      <c r="AY50" s="140">
        <v>17000</v>
      </c>
      <c r="AZ50" s="140">
        <v>9300</v>
      </c>
      <c r="BA50" s="140">
        <v>8600</v>
      </c>
    </row>
    <row r="51" spans="1:53" ht="14.4" customHeight="1">
      <c r="A51" s="146" t="s">
        <v>381</v>
      </c>
      <c r="B51" s="147" t="s">
        <v>336</v>
      </c>
      <c r="C51" s="146" t="str">
        <f t="shared" si="1"/>
        <v>平成26年度03岩手県</v>
      </c>
      <c r="D51" s="140">
        <v>19300</v>
      </c>
      <c r="E51" s="140">
        <v>16100</v>
      </c>
      <c r="F51" s="140">
        <v>11800</v>
      </c>
      <c r="G51" s="140">
        <v>17300</v>
      </c>
      <c r="H51" s="140">
        <v>21700</v>
      </c>
      <c r="I51" s="140">
        <v>18200</v>
      </c>
      <c r="J51" s="140"/>
      <c r="K51" s="140">
        <v>21200</v>
      </c>
      <c r="L51" s="140">
        <v>16900</v>
      </c>
      <c r="M51" s="140">
        <v>20000</v>
      </c>
      <c r="N51" s="140">
        <v>18000</v>
      </c>
      <c r="O51" s="140">
        <v>17600</v>
      </c>
      <c r="P51" s="140">
        <v>19200</v>
      </c>
      <c r="Q51" s="140">
        <v>21400</v>
      </c>
      <c r="R51" s="140">
        <v>18100</v>
      </c>
      <c r="S51" s="140">
        <v>27400</v>
      </c>
      <c r="T51" s="140">
        <v>32400</v>
      </c>
      <c r="U51" s="140">
        <v>22400</v>
      </c>
      <c r="V51" s="140">
        <v>27300</v>
      </c>
      <c r="W51" s="140">
        <v>20800</v>
      </c>
      <c r="X51" s="140">
        <v>29000</v>
      </c>
      <c r="Y51" s="140">
        <v>23700</v>
      </c>
      <c r="Z51" s="140">
        <v>25400</v>
      </c>
      <c r="AA51" s="140">
        <v>29800</v>
      </c>
      <c r="AB51" s="140">
        <v>22000</v>
      </c>
      <c r="AC51" s="140">
        <v>23900</v>
      </c>
      <c r="AD51" s="140">
        <v>18700</v>
      </c>
      <c r="AE51" s="140">
        <v>38300</v>
      </c>
      <c r="AF51" s="140">
        <v>23700</v>
      </c>
      <c r="AG51" s="140">
        <v>24400</v>
      </c>
      <c r="AH51" s="140"/>
      <c r="AI51" s="140">
        <v>25800</v>
      </c>
      <c r="AJ51" s="140">
        <v>23200</v>
      </c>
      <c r="AK51" s="140">
        <v>20800</v>
      </c>
      <c r="AL51" s="140">
        <v>21700</v>
      </c>
      <c r="AM51" s="140">
        <v>17900</v>
      </c>
      <c r="AN51" s="140">
        <v>18800</v>
      </c>
      <c r="AO51" s="140">
        <v>18000</v>
      </c>
      <c r="AP51" s="140">
        <v>19000</v>
      </c>
      <c r="AQ51" s="140">
        <v>16800</v>
      </c>
      <c r="AR51" s="140">
        <v>20600</v>
      </c>
      <c r="AS51" s="140">
        <v>18600</v>
      </c>
      <c r="AT51" s="140">
        <v>18000</v>
      </c>
      <c r="AU51" s="140"/>
      <c r="AV51" s="140">
        <v>16400</v>
      </c>
      <c r="AW51" s="140">
        <v>17600</v>
      </c>
      <c r="AX51" s="140">
        <v>17900</v>
      </c>
      <c r="AY51" s="140">
        <v>17700</v>
      </c>
      <c r="AZ51" s="140">
        <v>10500</v>
      </c>
      <c r="BA51" s="140">
        <v>9600</v>
      </c>
    </row>
    <row r="52" spans="1:53" ht="14.4" customHeight="1">
      <c r="A52" s="146" t="s">
        <v>381</v>
      </c>
      <c r="B52" s="147" t="s">
        <v>337</v>
      </c>
      <c r="C52" s="146" t="str">
        <f t="shared" si="1"/>
        <v>平成26年度04宮城県</v>
      </c>
      <c r="D52" s="140">
        <v>20700</v>
      </c>
      <c r="E52" s="140">
        <v>16100</v>
      </c>
      <c r="F52" s="140">
        <v>12700</v>
      </c>
      <c r="G52" s="140">
        <v>18300</v>
      </c>
      <c r="H52" s="140">
        <v>22500</v>
      </c>
      <c r="I52" s="140">
        <v>20600</v>
      </c>
      <c r="J52" s="140"/>
      <c r="K52" s="140">
        <v>22000</v>
      </c>
      <c r="L52" s="140">
        <v>17300</v>
      </c>
      <c r="M52" s="140">
        <v>24400</v>
      </c>
      <c r="N52" s="140">
        <v>20400</v>
      </c>
      <c r="O52" s="140">
        <v>20700</v>
      </c>
      <c r="P52" s="140">
        <v>20700</v>
      </c>
      <c r="Q52" s="140">
        <v>22800</v>
      </c>
      <c r="R52" s="140">
        <v>20400</v>
      </c>
      <c r="S52" s="140">
        <v>27300</v>
      </c>
      <c r="T52" s="140">
        <v>32300</v>
      </c>
      <c r="U52" s="140">
        <v>22400</v>
      </c>
      <c r="V52" s="140">
        <v>28900</v>
      </c>
      <c r="W52" s="140">
        <v>20700</v>
      </c>
      <c r="X52" s="140">
        <v>28900</v>
      </c>
      <c r="Y52" s="140">
        <v>23600</v>
      </c>
      <c r="Z52" s="140">
        <v>25300</v>
      </c>
      <c r="AA52" s="140">
        <v>32600</v>
      </c>
      <c r="AB52" s="140">
        <v>22300</v>
      </c>
      <c r="AC52" s="140">
        <v>23900</v>
      </c>
      <c r="AD52" s="140">
        <v>18700</v>
      </c>
      <c r="AE52" s="140">
        <v>42000</v>
      </c>
      <c r="AF52" s="140">
        <v>25900</v>
      </c>
      <c r="AG52" s="140">
        <v>26400</v>
      </c>
      <c r="AH52" s="140"/>
      <c r="AI52" s="140">
        <v>28500</v>
      </c>
      <c r="AJ52" s="140">
        <v>26300</v>
      </c>
      <c r="AK52" s="140">
        <v>22900</v>
      </c>
      <c r="AL52" s="140">
        <v>23700</v>
      </c>
      <c r="AM52" s="140">
        <v>18700</v>
      </c>
      <c r="AN52" s="140">
        <v>20500</v>
      </c>
      <c r="AO52" s="140">
        <v>19800</v>
      </c>
      <c r="AP52" s="140">
        <v>20600</v>
      </c>
      <c r="AQ52" s="140">
        <v>16800</v>
      </c>
      <c r="AR52" s="140">
        <v>22500</v>
      </c>
      <c r="AS52" s="140">
        <v>20400</v>
      </c>
      <c r="AT52" s="140">
        <v>17900</v>
      </c>
      <c r="AU52" s="140"/>
      <c r="AV52" s="140">
        <v>16600</v>
      </c>
      <c r="AW52" s="140">
        <v>17600</v>
      </c>
      <c r="AX52" s="140">
        <v>19500</v>
      </c>
      <c r="AY52" s="140">
        <v>18500</v>
      </c>
      <c r="AZ52" s="140">
        <v>11600</v>
      </c>
      <c r="BA52" s="140">
        <v>10300</v>
      </c>
    </row>
    <row r="53" spans="1:53" ht="14.4" customHeight="1">
      <c r="A53" s="146" t="s">
        <v>381</v>
      </c>
      <c r="B53" s="147" t="s">
        <v>338</v>
      </c>
      <c r="C53" s="146" t="str">
        <f t="shared" si="1"/>
        <v>平成26年度05秋田県</v>
      </c>
      <c r="D53" s="140">
        <v>18300</v>
      </c>
      <c r="E53" s="140">
        <v>14400</v>
      </c>
      <c r="F53" s="140">
        <v>11600</v>
      </c>
      <c r="G53" s="140">
        <v>17100</v>
      </c>
      <c r="H53" s="140">
        <v>19400</v>
      </c>
      <c r="I53" s="140">
        <v>17500</v>
      </c>
      <c r="J53" s="140"/>
      <c r="K53" s="140">
        <v>20200</v>
      </c>
      <c r="L53" s="140">
        <v>16400</v>
      </c>
      <c r="M53" s="140">
        <v>19300</v>
      </c>
      <c r="N53" s="140">
        <v>17300</v>
      </c>
      <c r="O53" s="140">
        <v>17200</v>
      </c>
      <c r="P53" s="140">
        <v>18400</v>
      </c>
      <c r="Q53" s="140">
        <v>20100</v>
      </c>
      <c r="R53" s="140">
        <v>19400</v>
      </c>
      <c r="S53" s="140">
        <v>26100</v>
      </c>
      <c r="T53" s="140">
        <v>30800</v>
      </c>
      <c r="U53" s="140">
        <v>21300</v>
      </c>
      <c r="V53" s="140">
        <v>25000</v>
      </c>
      <c r="W53" s="140">
        <v>19700</v>
      </c>
      <c r="X53" s="140">
        <v>27500</v>
      </c>
      <c r="Y53" s="140">
        <v>22600</v>
      </c>
      <c r="Z53" s="140">
        <v>24200</v>
      </c>
      <c r="AA53" s="140">
        <v>27800</v>
      </c>
      <c r="AB53" s="140">
        <v>22900</v>
      </c>
      <c r="AC53" s="140">
        <v>23900</v>
      </c>
      <c r="AD53" s="140">
        <v>18700</v>
      </c>
      <c r="AE53" s="140">
        <v>35800</v>
      </c>
      <c r="AF53" s="140">
        <v>22000</v>
      </c>
      <c r="AG53" s="140">
        <v>22400</v>
      </c>
      <c r="AH53" s="140"/>
      <c r="AI53" s="140">
        <v>23600</v>
      </c>
      <c r="AJ53" s="140">
        <v>19300</v>
      </c>
      <c r="AK53" s="140">
        <v>21000</v>
      </c>
      <c r="AL53" s="140">
        <v>19400</v>
      </c>
      <c r="AM53" s="140">
        <v>16000</v>
      </c>
      <c r="AN53" s="140">
        <v>17500</v>
      </c>
      <c r="AO53" s="140">
        <v>17300</v>
      </c>
      <c r="AP53" s="140">
        <v>17600</v>
      </c>
      <c r="AQ53" s="140">
        <v>17700</v>
      </c>
      <c r="AR53" s="140">
        <v>19200</v>
      </c>
      <c r="AS53" s="140">
        <v>17500</v>
      </c>
      <c r="AT53" s="140">
        <v>17100</v>
      </c>
      <c r="AU53" s="140"/>
      <c r="AV53" s="140">
        <v>15600</v>
      </c>
      <c r="AW53" s="140">
        <v>17600</v>
      </c>
      <c r="AX53" s="140">
        <v>16600</v>
      </c>
      <c r="AY53" s="140">
        <v>16900</v>
      </c>
      <c r="AZ53" s="140">
        <v>9300</v>
      </c>
      <c r="BA53" s="140">
        <v>8500</v>
      </c>
    </row>
    <row r="54" spans="1:53" ht="14.4" customHeight="1">
      <c r="A54" s="146" t="s">
        <v>381</v>
      </c>
      <c r="B54" s="147" t="s">
        <v>339</v>
      </c>
      <c r="C54" s="146" t="str">
        <f t="shared" si="1"/>
        <v>平成26年度06山形県</v>
      </c>
      <c r="D54" s="140">
        <v>18300</v>
      </c>
      <c r="E54" s="140">
        <v>14400</v>
      </c>
      <c r="F54" s="140">
        <v>12200</v>
      </c>
      <c r="G54" s="140">
        <v>17400</v>
      </c>
      <c r="H54" s="140">
        <v>18600</v>
      </c>
      <c r="I54" s="140">
        <v>17700</v>
      </c>
      <c r="J54" s="140">
        <v>21400</v>
      </c>
      <c r="K54" s="140">
        <v>20800</v>
      </c>
      <c r="L54" s="140">
        <v>17300</v>
      </c>
      <c r="M54" s="140">
        <v>19700</v>
      </c>
      <c r="N54" s="140">
        <v>18000</v>
      </c>
      <c r="O54" s="140">
        <v>19200</v>
      </c>
      <c r="P54" s="140">
        <v>19300</v>
      </c>
      <c r="Q54" s="140">
        <v>18900</v>
      </c>
      <c r="R54" s="140">
        <v>17200</v>
      </c>
      <c r="S54" s="140">
        <v>26000</v>
      </c>
      <c r="T54" s="140">
        <v>30800</v>
      </c>
      <c r="U54" s="140">
        <v>21300</v>
      </c>
      <c r="V54" s="140">
        <v>26900</v>
      </c>
      <c r="W54" s="140">
        <v>19700</v>
      </c>
      <c r="X54" s="140">
        <v>27500</v>
      </c>
      <c r="Y54" s="140">
        <v>22600</v>
      </c>
      <c r="Z54" s="140">
        <v>24100</v>
      </c>
      <c r="AA54" s="140">
        <v>27400</v>
      </c>
      <c r="AB54" s="140">
        <v>21200</v>
      </c>
      <c r="AC54" s="140">
        <v>23900</v>
      </c>
      <c r="AD54" s="140">
        <v>19500</v>
      </c>
      <c r="AE54" s="140">
        <v>36200</v>
      </c>
      <c r="AF54" s="140">
        <v>22300</v>
      </c>
      <c r="AG54" s="140">
        <v>22700</v>
      </c>
      <c r="AH54" s="140"/>
      <c r="AI54" s="140">
        <v>22100</v>
      </c>
      <c r="AJ54" s="140">
        <v>19700</v>
      </c>
      <c r="AK54" s="140">
        <v>18400</v>
      </c>
      <c r="AL54" s="140">
        <v>19200</v>
      </c>
      <c r="AM54" s="140">
        <v>18000</v>
      </c>
      <c r="AN54" s="140">
        <v>17500</v>
      </c>
      <c r="AO54" s="140">
        <v>19300</v>
      </c>
      <c r="AP54" s="140">
        <v>18400</v>
      </c>
      <c r="AQ54" s="140">
        <v>18000</v>
      </c>
      <c r="AR54" s="140">
        <v>19400</v>
      </c>
      <c r="AS54" s="140">
        <v>18600</v>
      </c>
      <c r="AT54" s="140">
        <v>17000</v>
      </c>
      <c r="AU54" s="140">
        <v>15600</v>
      </c>
      <c r="AV54" s="140">
        <v>17300</v>
      </c>
      <c r="AW54" s="140">
        <v>17600</v>
      </c>
      <c r="AX54" s="140">
        <v>16800</v>
      </c>
      <c r="AY54" s="140">
        <v>17000</v>
      </c>
      <c r="AZ54" s="140">
        <v>10500</v>
      </c>
      <c r="BA54" s="140">
        <v>9500</v>
      </c>
    </row>
    <row r="55" spans="1:53" ht="14.4" customHeight="1">
      <c r="A55" s="146" t="s">
        <v>381</v>
      </c>
      <c r="B55" s="147" t="s">
        <v>340</v>
      </c>
      <c r="C55" s="146" t="str">
        <f t="shared" si="1"/>
        <v>平成26年度07福島県</v>
      </c>
      <c r="D55" s="140">
        <v>20600</v>
      </c>
      <c r="E55" s="140">
        <v>16000</v>
      </c>
      <c r="F55" s="140">
        <v>13800</v>
      </c>
      <c r="G55" s="140">
        <v>17900</v>
      </c>
      <c r="H55" s="140">
        <v>20600</v>
      </c>
      <c r="I55" s="140">
        <v>19400</v>
      </c>
      <c r="J55" s="140">
        <v>22000</v>
      </c>
      <c r="K55" s="140">
        <v>21200</v>
      </c>
      <c r="L55" s="140">
        <v>17700</v>
      </c>
      <c r="M55" s="140">
        <v>20200</v>
      </c>
      <c r="N55" s="140">
        <v>18100</v>
      </c>
      <c r="O55" s="140">
        <v>19400</v>
      </c>
      <c r="P55" s="140">
        <v>19400</v>
      </c>
      <c r="Q55" s="140">
        <v>19200</v>
      </c>
      <c r="R55" s="140">
        <v>17300</v>
      </c>
      <c r="S55" s="140">
        <v>26000</v>
      </c>
      <c r="T55" s="140">
        <v>30700</v>
      </c>
      <c r="U55" s="140">
        <v>21200</v>
      </c>
      <c r="V55" s="140">
        <v>25100</v>
      </c>
      <c r="W55" s="140">
        <v>19600</v>
      </c>
      <c r="X55" s="140">
        <v>27500</v>
      </c>
      <c r="Y55" s="140">
        <v>22500</v>
      </c>
      <c r="Z55" s="140">
        <v>24100</v>
      </c>
      <c r="AA55" s="140">
        <v>27600</v>
      </c>
      <c r="AB55" s="140">
        <v>20000</v>
      </c>
      <c r="AC55" s="140">
        <v>23900</v>
      </c>
      <c r="AD55" s="140">
        <v>19500</v>
      </c>
      <c r="AE55" s="140">
        <v>36400</v>
      </c>
      <c r="AF55" s="140">
        <v>22500</v>
      </c>
      <c r="AG55" s="140">
        <v>23000</v>
      </c>
      <c r="AH55" s="140"/>
      <c r="AI55" s="140">
        <v>28200</v>
      </c>
      <c r="AJ55" s="140">
        <v>18500</v>
      </c>
      <c r="AK55" s="140">
        <v>20600</v>
      </c>
      <c r="AL55" s="140">
        <v>19400</v>
      </c>
      <c r="AM55" s="140">
        <v>18400</v>
      </c>
      <c r="AN55" s="140">
        <v>17600</v>
      </c>
      <c r="AO55" s="140">
        <v>19200</v>
      </c>
      <c r="AP55" s="140">
        <v>18900</v>
      </c>
      <c r="AQ55" s="140">
        <v>19800</v>
      </c>
      <c r="AR55" s="140">
        <v>20000</v>
      </c>
      <c r="AS55" s="140">
        <v>19200</v>
      </c>
      <c r="AT55" s="140">
        <v>17000</v>
      </c>
      <c r="AU55" s="140">
        <v>15100</v>
      </c>
      <c r="AV55" s="140">
        <v>17000</v>
      </c>
      <c r="AW55" s="140">
        <v>17500</v>
      </c>
      <c r="AX55" s="140">
        <v>16200</v>
      </c>
      <c r="AY55" s="140">
        <v>18100</v>
      </c>
      <c r="AZ55" s="140">
        <v>11300</v>
      </c>
      <c r="BA55" s="140">
        <v>10200</v>
      </c>
    </row>
    <row r="56" spans="1:53" ht="14.4" customHeight="1">
      <c r="A56" s="146" t="s">
        <v>381</v>
      </c>
      <c r="B56" s="147" t="s">
        <v>341</v>
      </c>
      <c r="C56" s="146" t="str">
        <f t="shared" si="1"/>
        <v>平成26年度08茨城県</v>
      </c>
      <c r="D56" s="140">
        <v>19000</v>
      </c>
      <c r="E56" s="140">
        <v>16900</v>
      </c>
      <c r="F56" s="140">
        <v>11900</v>
      </c>
      <c r="G56" s="140">
        <v>19100</v>
      </c>
      <c r="H56" s="140">
        <v>21100</v>
      </c>
      <c r="I56" s="140">
        <v>22300</v>
      </c>
      <c r="J56" s="140">
        <v>24200</v>
      </c>
      <c r="K56" s="140">
        <v>22400</v>
      </c>
      <c r="L56" s="140">
        <v>19200</v>
      </c>
      <c r="M56" s="140">
        <v>22000</v>
      </c>
      <c r="N56" s="140">
        <v>20500</v>
      </c>
      <c r="O56" s="140">
        <v>21800</v>
      </c>
      <c r="P56" s="140">
        <v>24600</v>
      </c>
      <c r="Q56" s="140">
        <v>20600</v>
      </c>
      <c r="R56" s="140">
        <v>17000</v>
      </c>
      <c r="S56" s="140">
        <v>25900</v>
      </c>
      <c r="T56" s="140">
        <v>30700</v>
      </c>
      <c r="U56" s="140">
        <v>23500</v>
      </c>
      <c r="V56" s="140">
        <v>24900</v>
      </c>
      <c r="W56" s="140">
        <v>21100</v>
      </c>
      <c r="X56" s="140">
        <v>27800</v>
      </c>
      <c r="Y56" s="140">
        <v>25900</v>
      </c>
      <c r="Z56" s="140">
        <v>27000</v>
      </c>
      <c r="AA56" s="140">
        <v>29000</v>
      </c>
      <c r="AB56" s="140">
        <v>21400</v>
      </c>
      <c r="AC56" s="140">
        <v>27200</v>
      </c>
      <c r="AD56" s="140">
        <v>21300</v>
      </c>
      <c r="AE56" s="140">
        <v>33100</v>
      </c>
      <c r="AF56" s="140">
        <v>21200</v>
      </c>
      <c r="AG56" s="140">
        <v>23200</v>
      </c>
      <c r="AH56" s="140">
        <v>25200</v>
      </c>
      <c r="AI56" s="140">
        <v>39500</v>
      </c>
      <c r="AJ56" s="140">
        <v>21700</v>
      </c>
      <c r="AK56" s="140">
        <v>22600</v>
      </c>
      <c r="AL56" s="140">
        <v>23200</v>
      </c>
      <c r="AM56" s="140">
        <v>19700</v>
      </c>
      <c r="AN56" s="140">
        <v>20800</v>
      </c>
      <c r="AO56" s="140">
        <v>23400</v>
      </c>
      <c r="AP56" s="140">
        <v>23400</v>
      </c>
      <c r="AQ56" s="140">
        <v>23400</v>
      </c>
      <c r="AR56" s="140">
        <v>22400</v>
      </c>
      <c r="AS56" s="140">
        <v>24100</v>
      </c>
      <c r="AT56" s="140">
        <v>21500</v>
      </c>
      <c r="AU56" s="140">
        <v>23100</v>
      </c>
      <c r="AV56" s="140">
        <v>20200</v>
      </c>
      <c r="AW56" s="140">
        <v>20000</v>
      </c>
      <c r="AX56" s="140">
        <v>21000</v>
      </c>
      <c r="AY56" s="140">
        <v>21000</v>
      </c>
      <c r="AZ56" s="140">
        <v>11900</v>
      </c>
      <c r="BA56" s="140">
        <v>10900</v>
      </c>
    </row>
    <row r="57" spans="1:53" ht="14.4" customHeight="1">
      <c r="A57" s="146" t="s">
        <v>381</v>
      </c>
      <c r="B57" s="147" t="s">
        <v>342</v>
      </c>
      <c r="C57" s="146" t="str">
        <f t="shared" si="1"/>
        <v>平成26年度09栃木県</v>
      </c>
      <c r="D57" s="140">
        <v>18900</v>
      </c>
      <c r="E57" s="140">
        <v>16600</v>
      </c>
      <c r="F57" s="140">
        <v>12000</v>
      </c>
      <c r="G57" s="140">
        <v>18900</v>
      </c>
      <c r="H57" s="140">
        <v>22300</v>
      </c>
      <c r="I57" s="140">
        <v>20900</v>
      </c>
      <c r="J57" s="140">
        <v>24400</v>
      </c>
      <c r="K57" s="140">
        <v>22400</v>
      </c>
      <c r="L57" s="140">
        <v>18900</v>
      </c>
      <c r="M57" s="140">
        <v>21800</v>
      </c>
      <c r="N57" s="140">
        <v>21200</v>
      </c>
      <c r="O57" s="140">
        <v>22600</v>
      </c>
      <c r="P57" s="140">
        <v>25100</v>
      </c>
      <c r="Q57" s="140">
        <v>18600</v>
      </c>
      <c r="R57" s="140">
        <v>17800</v>
      </c>
      <c r="S57" s="140">
        <v>26000</v>
      </c>
      <c r="T57" s="140">
        <v>30800</v>
      </c>
      <c r="U57" s="140">
        <v>23600</v>
      </c>
      <c r="V57" s="140">
        <v>25400</v>
      </c>
      <c r="W57" s="140">
        <v>21200</v>
      </c>
      <c r="X57" s="140">
        <v>27900</v>
      </c>
      <c r="Y57" s="140">
        <v>26000</v>
      </c>
      <c r="Z57" s="140">
        <v>27100</v>
      </c>
      <c r="AA57" s="140">
        <v>29100</v>
      </c>
      <c r="AB57" s="140">
        <v>21300</v>
      </c>
      <c r="AC57" s="140">
        <v>27200</v>
      </c>
      <c r="AD57" s="140">
        <v>21300</v>
      </c>
      <c r="AE57" s="140">
        <v>33100</v>
      </c>
      <c r="AF57" s="140">
        <v>21600</v>
      </c>
      <c r="AG57" s="140">
        <v>23300</v>
      </c>
      <c r="AH57" s="140">
        <v>25300</v>
      </c>
      <c r="AI57" s="140">
        <v>39900</v>
      </c>
      <c r="AJ57" s="140">
        <v>21300</v>
      </c>
      <c r="AK57" s="140">
        <v>22600</v>
      </c>
      <c r="AL57" s="140">
        <v>23300</v>
      </c>
      <c r="AM57" s="140">
        <v>19700</v>
      </c>
      <c r="AN57" s="140">
        <v>21900</v>
      </c>
      <c r="AO57" s="140">
        <v>23900</v>
      </c>
      <c r="AP57" s="140">
        <v>23600</v>
      </c>
      <c r="AQ57" s="140">
        <v>23500</v>
      </c>
      <c r="AR57" s="140">
        <v>22300</v>
      </c>
      <c r="AS57" s="140">
        <v>24300</v>
      </c>
      <c r="AT57" s="140">
        <v>21600</v>
      </c>
      <c r="AU57" s="140">
        <v>23100</v>
      </c>
      <c r="AV57" s="140">
        <v>20000</v>
      </c>
      <c r="AW57" s="140">
        <v>20100</v>
      </c>
      <c r="AX57" s="140">
        <v>21100</v>
      </c>
      <c r="AY57" s="140">
        <v>20300</v>
      </c>
      <c r="AZ57" s="140">
        <v>11500</v>
      </c>
      <c r="BA57" s="140">
        <v>10100</v>
      </c>
    </row>
    <row r="58" spans="1:53" ht="14.4" customHeight="1">
      <c r="A58" s="146" t="s">
        <v>381</v>
      </c>
      <c r="B58" s="147" t="s">
        <v>343</v>
      </c>
      <c r="C58" s="146" t="str">
        <f t="shared" si="1"/>
        <v>平成26年度10群馬県</v>
      </c>
      <c r="D58" s="140">
        <v>18900</v>
      </c>
      <c r="E58" s="140">
        <v>17000</v>
      </c>
      <c r="F58" s="140">
        <v>13000</v>
      </c>
      <c r="G58" s="140">
        <v>18700</v>
      </c>
      <c r="H58" s="140">
        <v>23300</v>
      </c>
      <c r="I58" s="140">
        <v>19900</v>
      </c>
      <c r="J58" s="140">
        <v>23400</v>
      </c>
      <c r="K58" s="140">
        <v>22100</v>
      </c>
      <c r="L58" s="140">
        <v>18500</v>
      </c>
      <c r="M58" s="140">
        <v>21200</v>
      </c>
      <c r="N58" s="140">
        <v>20700</v>
      </c>
      <c r="O58" s="140">
        <v>19700</v>
      </c>
      <c r="P58" s="140">
        <v>23500</v>
      </c>
      <c r="Q58" s="140">
        <v>18900</v>
      </c>
      <c r="R58" s="140">
        <v>16000</v>
      </c>
      <c r="S58" s="140">
        <v>26000</v>
      </c>
      <c r="T58" s="140">
        <v>30800</v>
      </c>
      <c r="U58" s="140">
        <v>23600</v>
      </c>
      <c r="V58" s="140">
        <v>26600</v>
      </c>
      <c r="W58" s="140">
        <v>21200</v>
      </c>
      <c r="X58" s="140">
        <v>27900</v>
      </c>
      <c r="Y58" s="140">
        <v>26000</v>
      </c>
      <c r="Z58" s="140">
        <v>27100</v>
      </c>
      <c r="AA58" s="140">
        <v>29200</v>
      </c>
      <c r="AB58" s="140">
        <v>21400</v>
      </c>
      <c r="AC58" s="140">
        <v>27200</v>
      </c>
      <c r="AD58" s="140">
        <v>21300</v>
      </c>
      <c r="AE58" s="140">
        <v>34600</v>
      </c>
      <c r="AF58" s="140">
        <v>21200</v>
      </c>
      <c r="AG58" s="140">
        <v>22800</v>
      </c>
      <c r="AH58" s="140">
        <v>25100</v>
      </c>
      <c r="AI58" s="140">
        <v>37300</v>
      </c>
      <c r="AJ58" s="140">
        <v>21300</v>
      </c>
      <c r="AK58" s="140">
        <v>22100</v>
      </c>
      <c r="AL58" s="140">
        <v>20500</v>
      </c>
      <c r="AM58" s="140">
        <v>18300</v>
      </c>
      <c r="AN58" s="140">
        <v>20700</v>
      </c>
      <c r="AO58" s="140">
        <v>22300</v>
      </c>
      <c r="AP58" s="140">
        <v>21700</v>
      </c>
      <c r="AQ58" s="140">
        <v>23500</v>
      </c>
      <c r="AR58" s="140">
        <v>21700</v>
      </c>
      <c r="AS58" s="140">
        <v>23800</v>
      </c>
      <c r="AT58" s="140">
        <v>21600</v>
      </c>
      <c r="AU58" s="140">
        <v>19100</v>
      </c>
      <c r="AV58" s="140">
        <v>18900</v>
      </c>
      <c r="AW58" s="140">
        <v>20100</v>
      </c>
      <c r="AX58" s="140">
        <v>21000</v>
      </c>
      <c r="AY58" s="140">
        <v>19400</v>
      </c>
      <c r="AZ58" s="140">
        <v>11000</v>
      </c>
      <c r="BA58" s="140">
        <v>9800</v>
      </c>
    </row>
    <row r="59" spans="1:53" ht="14.4" customHeight="1">
      <c r="A59" s="146" t="s">
        <v>381</v>
      </c>
      <c r="B59" s="147" t="s">
        <v>344</v>
      </c>
      <c r="C59" s="146" t="str">
        <f t="shared" si="1"/>
        <v>平成26年度11埼玉県</v>
      </c>
      <c r="D59" s="140">
        <v>20200</v>
      </c>
      <c r="E59" s="140">
        <v>18000</v>
      </c>
      <c r="F59" s="140">
        <v>13000</v>
      </c>
      <c r="G59" s="140">
        <v>18900</v>
      </c>
      <c r="H59" s="140">
        <v>22600</v>
      </c>
      <c r="I59" s="140">
        <v>23200</v>
      </c>
      <c r="J59" s="140">
        <v>23900</v>
      </c>
      <c r="K59" s="140">
        <v>22300</v>
      </c>
      <c r="L59" s="140">
        <v>20400</v>
      </c>
      <c r="M59" s="140">
        <v>23500</v>
      </c>
      <c r="N59" s="140">
        <v>21900</v>
      </c>
      <c r="O59" s="140">
        <v>23200</v>
      </c>
      <c r="P59" s="140">
        <v>24700</v>
      </c>
      <c r="Q59" s="140">
        <v>21700</v>
      </c>
      <c r="R59" s="140">
        <v>18800</v>
      </c>
      <c r="S59" s="140">
        <v>25900</v>
      </c>
      <c r="T59" s="140">
        <v>30600</v>
      </c>
      <c r="U59" s="140">
        <v>23500</v>
      </c>
      <c r="V59" s="140">
        <v>24800</v>
      </c>
      <c r="W59" s="140">
        <v>21100</v>
      </c>
      <c r="X59" s="140">
        <v>27800</v>
      </c>
      <c r="Y59" s="140">
        <v>26900</v>
      </c>
      <c r="Z59" s="140">
        <v>26900</v>
      </c>
      <c r="AA59" s="140">
        <v>29500</v>
      </c>
      <c r="AB59" s="140">
        <v>21900</v>
      </c>
      <c r="AC59" s="140">
        <v>27200</v>
      </c>
      <c r="AD59" s="140">
        <v>21300</v>
      </c>
      <c r="AE59" s="140">
        <v>34600</v>
      </c>
      <c r="AF59" s="140">
        <v>24600</v>
      </c>
      <c r="AG59" s="140">
        <v>24600</v>
      </c>
      <c r="AH59" s="140">
        <v>24900</v>
      </c>
      <c r="AI59" s="140">
        <v>40300</v>
      </c>
      <c r="AJ59" s="140">
        <v>22500</v>
      </c>
      <c r="AK59" s="140">
        <v>23300</v>
      </c>
      <c r="AL59" s="140">
        <v>23300</v>
      </c>
      <c r="AM59" s="140">
        <v>19700</v>
      </c>
      <c r="AN59" s="140">
        <v>21600</v>
      </c>
      <c r="AO59" s="140">
        <v>25100</v>
      </c>
      <c r="AP59" s="140">
        <v>24100</v>
      </c>
      <c r="AQ59" s="140">
        <v>23500</v>
      </c>
      <c r="AR59" s="140">
        <v>22200</v>
      </c>
      <c r="AS59" s="140">
        <v>24300</v>
      </c>
      <c r="AT59" s="140">
        <v>21500</v>
      </c>
      <c r="AU59" s="140">
        <v>23100</v>
      </c>
      <c r="AV59" s="140">
        <v>20100</v>
      </c>
      <c r="AW59" s="140">
        <v>20000</v>
      </c>
      <c r="AX59" s="140">
        <v>21300</v>
      </c>
      <c r="AY59" s="140">
        <v>20700</v>
      </c>
      <c r="AZ59" s="140">
        <v>11800</v>
      </c>
      <c r="BA59" s="140">
        <v>10700</v>
      </c>
    </row>
    <row r="60" spans="1:53" ht="14.4" customHeight="1">
      <c r="A60" s="146" t="s">
        <v>381</v>
      </c>
      <c r="B60" s="147" t="s">
        <v>345</v>
      </c>
      <c r="C60" s="146" t="str">
        <f t="shared" si="1"/>
        <v>平成26年度12千葉県</v>
      </c>
      <c r="D60" s="140">
        <v>21000</v>
      </c>
      <c r="E60" s="140">
        <v>17300</v>
      </c>
      <c r="F60" s="140">
        <v>12900</v>
      </c>
      <c r="G60" s="140">
        <v>19700</v>
      </c>
      <c r="H60" s="140">
        <v>22500</v>
      </c>
      <c r="I60" s="140">
        <v>24000</v>
      </c>
      <c r="J60" s="140">
        <v>24300</v>
      </c>
      <c r="K60" s="140">
        <v>22600</v>
      </c>
      <c r="L60" s="140">
        <v>21500</v>
      </c>
      <c r="M60" s="140">
        <v>24400</v>
      </c>
      <c r="N60" s="140">
        <v>21800</v>
      </c>
      <c r="O60" s="140">
        <v>23400</v>
      </c>
      <c r="P60" s="140">
        <v>24800</v>
      </c>
      <c r="Q60" s="140">
        <v>20900</v>
      </c>
      <c r="R60" s="140">
        <v>18700</v>
      </c>
      <c r="S60" s="140">
        <v>25900</v>
      </c>
      <c r="T60" s="140">
        <v>30600</v>
      </c>
      <c r="U60" s="140">
        <v>23500</v>
      </c>
      <c r="V60" s="140">
        <v>24600</v>
      </c>
      <c r="W60" s="140">
        <v>21000</v>
      </c>
      <c r="X60" s="140">
        <v>27800</v>
      </c>
      <c r="Y60" s="140">
        <v>26300</v>
      </c>
      <c r="Z60" s="140">
        <v>26900</v>
      </c>
      <c r="AA60" s="140">
        <v>29500</v>
      </c>
      <c r="AB60" s="140">
        <v>22400</v>
      </c>
      <c r="AC60" s="140">
        <v>27200</v>
      </c>
      <c r="AD60" s="140">
        <v>21300</v>
      </c>
      <c r="AE60" s="140">
        <v>34600</v>
      </c>
      <c r="AF60" s="140">
        <v>24600</v>
      </c>
      <c r="AG60" s="140">
        <v>24600</v>
      </c>
      <c r="AH60" s="140">
        <v>25000</v>
      </c>
      <c r="AI60" s="140">
        <v>41300</v>
      </c>
      <c r="AJ60" s="140">
        <v>21900</v>
      </c>
      <c r="AK60" s="140">
        <v>24800</v>
      </c>
      <c r="AL60" s="140">
        <v>23800</v>
      </c>
      <c r="AM60" s="140">
        <v>20200</v>
      </c>
      <c r="AN60" s="140">
        <v>22400</v>
      </c>
      <c r="AO60" s="140">
        <v>25200</v>
      </c>
      <c r="AP60" s="140">
        <v>24200</v>
      </c>
      <c r="AQ60" s="140">
        <v>23500</v>
      </c>
      <c r="AR60" s="140">
        <v>22300</v>
      </c>
      <c r="AS60" s="140">
        <v>23000</v>
      </c>
      <c r="AT60" s="140">
        <v>21500</v>
      </c>
      <c r="AU60" s="140">
        <v>23100</v>
      </c>
      <c r="AV60" s="140">
        <v>20200</v>
      </c>
      <c r="AW60" s="140">
        <v>20000</v>
      </c>
      <c r="AX60" s="140">
        <v>21300</v>
      </c>
      <c r="AY60" s="140">
        <v>21000</v>
      </c>
      <c r="AZ60" s="140">
        <v>12200</v>
      </c>
      <c r="BA60" s="140">
        <v>10700</v>
      </c>
    </row>
    <row r="61" spans="1:53" ht="14.4" customHeight="1">
      <c r="A61" s="146" t="s">
        <v>381</v>
      </c>
      <c r="B61" s="147" t="s">
        <v>346</v>
      </c>
      <c r="C61" s="146" t="str">
        <f t="shared" si="1"/>
        <v>平成26年度13東京都</v>
      </c>
      <c r="D61" s="140">
        <v>21600</v>
      </c>
      <c r="E61" s="140">
        <v>18900</v>
      </c>
      <c r="F61" s="140">
        <v>13500</v>
      </c>
      <c r="G61" s="140">
        <v>19700</v>
      </c>
      <c r="H61" s="140">
        <v>23600</v>
      </c>
      <c r="I61" s="140">
        <v>23800</v>
      </c>
      <c r="J61" s="140">
        <v>24300</v>
      </c>
      <c r="K61" s="140">
        <v>23000</v>
      </c>
      <c r="L61" s="140">
        <v>22600</v>
      </c>
      <c r="M61" s="140">
        <v>24000</v>
      </c>
      <c r="N61" s="140">
        <v>22500</v>
      </c>
      <c r="O61" s="140">
        <v>24600</v>
      </c>
      <c r="P61" s="140">
        <v>26300</v>
      </c>
      <c r="Q61" s="140">
        <v>21200</v>
      </c>
      <c r="R61" s="140">
        <v>17600</v>
      </c>
      <c r="S61" s="140">
        <v>25900</v>
      </c>
      <c r="T61" s="140">
        <v>30600</v>
      </c>
      <c r="U61" s="140">
        <v>23500</v>
      </c>
      <c r="V61" s="140">
        <v>24400</v>
      </c>
      <c r="W61" s="140">
        <v>21000</v>
      </c>
      <c r="X61" s="140">
        <v>27800</v>
      </c>
      <c r="Y61" s="140">
        <v>26100</v>
      </c>
      <c r="Z61" s="140">
        <v>26900</v>
      </c>
      <c r="AA61" s="140">
        <v>29900</v>
      </c>
      <c r="AB61" s="140">
        <v>23000</v>
      </c>
      <c r="AC61" s="140">
        <v>27200</v>
      </c>
      <c r="AD61" s="140">
        <v>21300</v>
      </c>
      <c r="AE61" s="140">
        <v>35700</v>
      </c>
      <c r="AF61" s="140">
        <v>24600</v>
      </c>
      <c r="AG61" s="140">
        <v>24400</v>
      </c>
      <c r="AH61" s="140">
        <v>25500</v>
      </c>
      <c r="AI61" s="140">
        <v>39400</v>
      </c>
      <c r="AJ61" s="140">
        <v>22800</v>
      </c>
      <c r="AK61" s="140">
        <v>24700</v>
      </c>
      <c r="AL61" s="140">
        <v>24100</v>
      </c>
      <c r="AM61" s="140">
        <v>20400</v>
      </c>
      <c r="AN61" s="140">
        <v>22900</v>
      </c>
      <c r="AO61" s="140">
        <v>26000</v>
      </c>
      <c r="AP61" s="140">
        <v>24200</v>
      </c>
      <c r="AQ61" s="140">
        <v>23500</v>
      </c>
      <c r="AR61" s="140">
        <v>22400</v>
      </c>
      <c r="AS61" s="140">
        <v>23000</v>
      </c>
      <c r="AT61" s="140">
        <v>21500</v>
      </c>
      <c r="AU61" s="140">
        <v>23100</v>
      </c>
      <c r="AV61" s="140">
        <v>20500</v>
      </c>
      <c r="AW61" s="140">
        <v>20000</v>
      </c>
      <c r="AX61" s="140">
        <v>21300</v>
      </c>
      <c r="AY61" s="140">
        <v>21000</v>
      </c>
      <c r="AZ61" s="140">
        <v>12400</v>
      </c>
      <c r="BA61" s="140">
        <v>10900</v>
      </c>
    </row>
    <row r="62" spans="1:53" ht="14.4" customHeight="1">
      <c r="A62" s="146" t="s">
        <v>381</v>
      </c>
      <c r="B62" s="147" t="s">
        <v>347</v>
      </c>
      <c r="C62" s="146" t="str">
        <f t="shared" si="1"/>
        <v>平成26年度14神奈川県</v>
      </c>
      <c r="D62" s="140">
        <v>21900</v>
      </c>
      <c r="E62" s="140">
        <v>18900</v>
      </c>
      <c r="F62" s="140">
        <v>13200</v>
      </c>
      <c r="G62" s="140">
        <v>19200</v>
      </c>
      <c r="H62" s="140">
        <v>22500</v>
      </c>
      <c r="I62" s="140">
        <v>23800</v>
      </c>
      <c r="J62" s="140">
        <v>24100</v>
      </c>
      <c r="K62" s="140">
        <v>22700</v>
      </c>
      <c r="L62" s="140">
        <v>21700</v>
      </c>
      <c r="M62" s="140">
        <v>22700</v>
      </c>
      <c r="N62" s="140">
        <v>22500</v>
      </c>
      <c r="O62" s="140">
        <v>24600</v>
      </c>
      <c r="P62" s="140">
        <v>27000</v>
      </c>
      <c r="Q62" s="140">
        <v>22200</v>
      </c>
      <c r="R62" s="140">
        <v>18900</v>
      </c>
      <c r="S62" s="140">
        <v>25900</v>
      </c>
      <c r="T62" s="140">
        <v>30600</v>
      </c>
      <c r="U62" s="140">
        <v>23500</v>
      </c>
      <c r="V62" s="140">
        <v>24400</v>
      </c>
      <c r="W62" s="140">
        <v>21000</v>
      </c>
      <c r="X62" s="140">
        <v>27800</v>
      </c>
      <c r="Y62" s="140">
        <v>25900</v>
      </c>
      <c r="Z62" s="140">
        <v>26900</v>
      </c>
      <c r="AA62" s="140">
        <v>29200</v>
      </c>
      <c r="AB62" s="140">
        <v>23400</v>
      </c>
      <c r="AC62" s="140">
        <v>27200</v>
      </c>
      <c r="AD62" s="140">
        <v>21300</v>
      </c>
      <c r="AE62" s="140">
        <v>35100</v>
      </c>
      <c r="AF62" s="140">
        <v>23800</v>
      </c>
      <c r="AG62" s="140">
        <v>23500</v>
      </c>
      <c r="AH62" s="140">
        <v>25300</v>
      </c>
      <c r="AI62" s="140">
        <v>38200</v>
      </c>
      <c r="AJ62" s="140">
        <v>22700</v>
      </c>
      <c r="AK62" s="140">
        <v>23400</v>
      </c>
      <c r="AL62" s="140">
        <v>23400</v>
      </c>
      <c r="AM62" s="140">
        <v>19900</v>
      </c>
      <c r="AN62" s="140">
        <v>23000</v>
      </c>
      <c r="AO62" s="140">
        <v>23800</v>
      </c>
      <c r="AP62" s="140">
        <v>23700</v>
      </c>
      <c r="AQ62" s="140">
        <v>23500</v>
      </c>
      <c r="AR62" s="140">
        <v>22000</v>
      </c>
      <c r="AS62" s="140">
        <v>24400</v>
      </c>
      <c r="AT62" s="140">
        <v>21500</v>
      </c>
      <c r="AU62" s="140">
        <v>21500</v>
      </c>
      <c r="AV62" s="140">
        <v>19800</v>
      </c>
      <c r="AW62" s="140">
        <v>20000</v>
      </c>
      <c r="AX62" s="140">
        <v>21300</v>
      </c>
      <c r="AY62" s="140">
        <v>21200</v>
      </c>
      <c r="AZ62" s="140">
        <v>12600</v>
      </c>
      <c r="BA62" s="140">
        <v>10800</v>
      </c>
    </row>
    <row r="63" spans="1:53" ht="14.4" customHeight="1">
      <c r="A63" s="146" t="s">
        <v>381</v>
      </c>
      <c r="B63" s="147" t="s">
        <v>348</v>
      </c>
      <c r="C63" s="146" t="str">
        <f t="shared" si="1"/>
        <v>平成26年度19山梨県</v>
      </c>
      <c r="D63" s="140">
        <v>20500</v>
      </c>
      <c r="E63" s="140">
        <v>18500</v>
      </c>
      <c r="F63" s="140">
        <v>12800</v>
      </c>
      <c r="G63" s="140">
        <v>19100</v>
      </c>
      <c r="H63" s="140">
        <v>23000</v>
      </c>
      <c r="I63" s="140">
        <v>21200</v>
      </c>
      <c r="J63" s="140">
        <v>24000</v>
      </c>
      <c r="K63" s="140">
        <v>22600</v>
      </c>
      <c r="L63" s="140">
        <v>21100</v>
      </c>
      <c r="M63" s="140">
        <v>22000</v>
      </c>
      <c r="N63" s="140">
        <v>22600</v>
      </c>
      <c r="O63" s="140">
        <v>23200</v>
      </c>
      <c r="P63" s="140">
        <v>25800</v>
      </c>
      <c r="Q63" s="140">
        <v>21000</v>
      </c>
      <c r="R63" s="140">
        <v>18100</v>
      </c>
      <c r="S63" s="140">
        <v>25900</v>
      </c>
      <c r="T63" s="140">
        <v>30600</v>
      </c>
      <c r="U63" s="140">
        <v>23500</v>
      </c>
      <c r="V63" s="140">
        <v>25900</v>
      </c>
      <c r="W63" s="140">
        <v>21100</v>
      </c>
      <c r="X63" s="140">
        <v>27800</v>
      </c>
      <c r="Y63" s="140">
        <v>25900</v>
      </c>
      <c r="Z63" s="140">
        <v>27000</v>
      </c>
      <c r="AA63" s="140">
        <v>28600</v>
      </c>
      <c r="AB63" s="140">
        <v>22200</v>
      </c>
      <c r="AC63" s="140">
        <v>27100</v>
      </c>
      <c r="AD63" s="140">
        <v>21200</v>
      </c>
      <c r="AE63" s="140">
        <v>35300</v>
      </c>
      <c r="AF63" s="140">
        <v>23400</v>
      </c>
      <c r="AG63" s="140">
        <v>23500</v>
      </c>
      <c r="AH63" s="140">
        <v>25200</v>
      </c>
      <c r="AI63" s="140">
        <v>37700</v>
      </c>
      <c r="AJ63" s="140">
        <v>22600</v>
      </c>
      <c r="AK63" s="140">
        <v>23500</v>
      </c>
      <c r="AL63" s="140">
        <v>23000</v>
      </c>
      <c r="AM63" s="140">
        <v>19900</v>
      </c>
      <c r="AN63" s="140">
        <v>22400</v>
      </c>
      <c r="AO63" s="140">
        <v>23500</v>
      </c>
      <c r="AP63" s="140">
        <v>23400</v>
      </c>
      <c r="AQ63" s="140">
        <v>23200</v>
      </c>
      <c r="AR63" s="140">
        <v>22000</v>
      </c>
      <c r="AS63" s="140">
        <v>24400</v>
      </c>
      <c r="AT63" s="140">
        <v>21500</v>
      </c>
      <c r="AU63" s="140">
        <v>21500</v>
      </c>
      <c r="AV63" s="140">
        <v>19700</v>
      </c>
      <c r="AW63" s="140">
        <v>20000</v>
      </c>
      <c r="AX63" s="140">
        <v>21300</v>
      </c>
      <c r="AY63" s="140">
        <v>21300</v>
      </c>
      <c r="AZ63" s="140">
        <v>11400</v>
      </c>
      <c r="BA63" s="140">
        <v>10000</v>
      </c>
    </row>
    <row r="64" spans="1:53" ht="14.4" customHeight="1">
      <c r="A64" s="146" t="s">
        <v>381</v>
      </c>
      <c r="B64" s="147" t="s">
        <v>349</v>
      </c>
      <c r="C64" s="146" t="str">
        <f t="shared" si="1"/>
        <v>平成26年度20長野県</v>
      </c>
      <c r="D64" s="140">
        <v>19800</v>
      </c>
      <c r="E64" s="140">
        <v>17100</v>
      </c>
      <c r="F64" s="140">
        <v>13500</v>
      </c>
      <c r="G64" s="140">
        <v>18400</v>
      </c>
      <c r="H64" s="140">
        <v>22000</v>
      </c>
      <c r="I64" s="140">
        <v>20600</v>
      </c>
      <c r="J64" s="140">
        <v>22800</v>
      </c>
      <c r="K64" s="140">
        <v>22000</v>
      </c>
      <c r="L64" s="140">
        <v>19000</v>
      </c>
      <c r="M64" s="140">
        <v>20300</v>
      </c>
      <c r="N64" s="140">
        <v>20800</v>
      </c>
      <c r="O64" s="140">
        <v>20500</v>
      </c>
      <c r="P64" s="140">
        <v>22600</v>
      </c>
      <c r="Q64" s="140">
        <v>18800</v>
      </c>
      <c r="R64" s="140">
        <v>16500</v>
      </c>
      <c r="S64" s="140">
        <v>25900</v>
      </c>
      <c r="T64" s="140">
        <v>30700</v>
      </c>
      <c r="U64" s="140">
        <v>23500</v>
      </c>
      <c r="V64" s="140">
        <v>25900</v>
      </c>
      <c r="W64" s="140">
        <v>21100</v>
      </c>
      <c r="X64" s="140">
        <v>27800</v>
      </c>
      <c r="Y64" s="140">
        <v>25900</v>
      </c>
      <c r="Z64" s="140">
        <v>27000</v>
      </c>
      <c r="AA64" s="140">
        <v>27900</v>
      </c>
      <c r="AB64" s="140">
        <v>21500</v>
      </c>
      <c r="AC64" s="140">
        <v>27200</v>
      </c>
      <c r="AD64" s="140">
        <v>21300</v>
      </c>
      <c r="AE64" s="140">
        <v>33400</v>
      </c>
      <c r="AF64" s="140">
        <v>22000</v>
      </c>
      <c r="AG64" s="140">
        <v>23100</v>
      </c>
      <c r="AH64" s="140">
        <v>24300</v>
      </c>
      <c r="AI64" s="140">
        <v>32900</v>
      </c>
      <c r="AJ64" s="140">
        <v>19400</v>
      </c>
      <c r="AK64" s="140">
        <v>21500</v>
      </c>
      <c r="AL64" s="140">
        <v>19500</v>
      </c>
      <c r="AM64" s="140">
        <v>18000</v>
      </c>
      <c r="AN64" s="140">
        <v>20300</v>
      </c>
      <c r="AO64" s="140">
        <v>21700</v>
      </c>
      <c r="AP64" s="140">
        <v>21600</v>
      </c>
      <c r="AQ64" s="140">
        <v>23300</v>
      </c>
      <c r="AR64" s="140">
        <v>21100</v>
      </c>
      <c r="AS64" s="140">
        <v>23100</v>
      </c>
      <c r="AT64" s="140">
        <v>21500</v>
      </c>
      <c r="AU64" s="140">
        <v>18800</v>
      </c>
      <c r="AV64" s="140">
        <v>18400</v>
      </c>
      <c r="AW64" s="140">
        <v>20000</v>
      </c>
      <c r="AX64" s="140">
        <v>22200</v>
      </c>
      <c r="AY64" s="140">
        <v>20400</v>
      </c>
      <c r="AZ64" s="140">
        <v>10300</v>
      </c>
      <c r="BA64" s="140">
        <v>9100</v>
      </c>
    </row>
    <row r="65" spans="1:53" ht="14.4" customHeight="1">
      <c r="A65" s="146" t="s">
        <v>381</v>
      </c>
      <c r="B65" s="147" t="s">
        <v>350</v>
      </c>
      <c r="C65" s="146" t="str">
        <f t="shared" si="1"/>
        <v>平成26年度15新潟県</v>
      </c>
      <c r="D65" s="140">
        <v>17600</v>
      </c>
      <c r="E65" s="140">
        <v>14900</v>
      </c>
      <c r="F65" s="140">
        <v>12900</v>
      </c>
      <c r="G65" s="140">
        <v>16900</v>
      </c>
      <c r="H65" s="140">
        <v>19500</v>
      </c>
      <c r="I65" s="140">
        <v>17600</v>
      </c>
      <c r="J65" s="140">
        <v>19900</v>
      </c>
      <c r="K65" s="140">
        <v>20700</v>
      </c>
      <c r="L65" s="140">
        <v>17100</v>
      </c>
      <c r="M65" s="140">
        <v>18400</v>
      </c>
      <c r="N65" s="140">
        <v>17300</v>
      </c>
      <c r="O65" s="140">
        <v>17900</v>
      </c>
      <c r="P65" s="140">
        <v>18800</v>
      </c>
      <c r="Q65" s="140">
        <v>17400</v>
      </c>
      <c r="R65" s="140">
        <v>15300</v>
      </c>
      <c r="S65" s="140">
        <v>25700</v>
      </c>
      <c r="T65" s="140">
        <v>30400</v>
      </c>
      <c r="U65" s="140">
        <v>22000</v>
      </c>
      <c r="V65" s="140">
        <v>24900</v>
      </c>
      <c r="W65" s="140">
        <v>18900</v>
      </c>
      <c r="X65" s="140">
        <v>26500</v>
      </c>
      <c r="Y65" s="140">
        <v>22100</v>
      </c>
      <c r="Z65" s="140">
        <v>26600</v>
      </c>
      <c r="AA65" s="140">
        <v>25100</v>
      </c>
      <c r="AB65" s="140">
        <v>18800</v>
      </c>
      <c r="AC65" s="140">
        <v>22600</v>
      </c>
      <c r="AD65" s="140">
        <v>19500</v>
      </c>
      <c r="AE65" s="140">
        <v>31700</v>
      </c>
      <c r="AF65" s="140">
        <v>19200</v>
      </c>
      <c r="AG65" s="140">
        <v>20800</v>
      </c>
      <c r="AH65" s="140">
        <v>21900</v>
      </c>
      <c r="AI65" s="140">
        <v>23000</v>
      </c>
      <c r="AJ65" s="140">
        <v>17500</v>
      </c>
      <c r="AK65" s="140">
        <v>17800</v>
      </c>
      <c r="AL65" s="140">
        <v>17500</v>
      </c>
      <c r="AM65" s="140">
        <v>17600</v>
      </c>
      <c r="AN65" s="140">
        <v>16400</v>
      </c>
      <c r="AO65" s="140">
        <v>17800</v>
      </c>
      <c r="AP65" s="140">
        <v>17700</v>
      </c>
      <c r="AQ65" s="140">
        <v>23100</v>
      </c>
      <c r="AR65" s="140">
        <v>19500</v>
      </c>
      <c r="AS65" s="140">
        <v>18500</v>
      </c>
      <c r="AT65" s="140">
        <v>17600</v>
      </c>
      <c r="AU65" s="140">
        <v>14500</v>
      </c>
      <c r="AV65" s="140">
        <v>17300</v>
      </c>
      <c r="AW65" s="140">
        <v>18300</v>
      </c>
      <c r="AX65" s="140">
        <v>15000</v>
      </c>
      <c r="AY65" s="140">
        <v>17900</v>
      </c>
      <c r="AZ65" s="140">
        <v>10500</v>
      </c>
      <c r="BA65" s="140">
        <v>9300</v>
      </c>
    </row>
    <row r="66" spans="1:53" ht="14.4" customHeight="1">
      <c r="A66" s="146" t="s">
        <v>381</v>
      </c>
      <c r="B66" s="147" t="s">
        <v>351</v>
      </c>
      <c r="C66" s="146" t="str">
        <f t="shared" si="1"/>
        <v>平成26年度16富山県</v>
      </c>
      <c r="D66" s="140">
        <v>18100</v>
      </c>
      <c r="E66" s="140">
        <v>15100</v>
      </c>
      <c r="F66" s="140">
        <v>12200</v>
      </c>
      <c r="G66" s="140">
        <v>16300</v>
      </c>
      <c r="H66" s="140">
        <v>21700</v>
      </c>
      <c r="I66" s="140">
        <v>19600</v>
      </c>
      <c r="J66" s="140">
        <v>20700</v>
      </c>
      <c r="K66" s="140">
        <v>21100</v>
      </c>
      <c r="L66" s="140">
        <v>18100</v>
      </c>
      <c r="M66" s="140">
        <v>19800</v>
      </c>
      <c r="N66" s="140">
        <v>19200</v>
      </c>
      <c r="O66" s="140">
        <v>19100</v>
      </c>
      <c r="P66" s="140">
        <v>19600</v>
      </c>
      <c r="Q66" s="140">
        <v>17600</v>
      </c>
      <c r="R66" s="140">
        <v>15300</v>
      </c>
      <c r="S66" s="140">
        <v>25700</v>
      </c>
      <c r="T66" s="140">
        <v>30400</v>
      </c>
      <c r="U66" s="140">
        <v>21900</v>
      </c>
      <c r="V66" s="140">
        <v>25200</v>
      </c>
      <c r="W66" s="140">
        <v>18900</v>
      </c>
      <c r="X66" s="140">
        <v>26400</v>
      </c>
      <c r="Y66" s="140">
        <v>22000</v>
      </c>
      <c r="Z66" s="140">
        <v>26500</v>
      </c>
      <c r="AA66" s="140">
        <v>25600</v>
      </c>
      <c r="AB66" s="140">
        <v>19800</v>
      </c>
      <c r="AC66" s="140">
        <v>22600</v>
      </c>
      <c r="AD66" s="140">
        <v>19500</v>
      </c>
      <c r="AE66" s="140">
        <v>32300</v>
      </c>
      <c r="AF66" s="140">
        <v>19300</v>
      </c>
      <c r="AG66" s="140">
        <v>21300</v>
      </c>
      <c r="AH66" s="140">
        <v>21900</v>
      </c>
      <c r="AI66" s="140">
        <v>26600</v>
      </c>
      <c r="AJ66" s="140">
        <v>19400</v>
      </c>
      <c r="AK66" s="140">
        <v>18200</v>
      </c>
      <c r="AL66" s="140">
        <v>18100</v>
      </c>
      <c r="AM66" s="140">
        <v>17500</v>
      </c>
      <c r="AN66" s="140">
        <v>17500</v>
      </c>
      <c r="AO66" s="140">
        <v>17800</v>
      </c>
      <c r="AP66" s="140">
        <v>18400</v>
      </c>
      <c r="AQ66" s="140">
        <v>23100</v>
      </c>
      <c r="AR66" s="140">
        <v>18900</v>
      </c>
      <c r="AS66" s="140">
        <v>18400</v>
      </c>
      <c r="AT66" s="140">
        <v>17500</v>
      </c>
      <c r="AU66" s="140">
        <v>14800</v>
      </c>
      <c r="AV66" s="140">
        <v>17800</v>
      </c>
      <c r="AW66" s="140">
        <v>18300</v>
      </c>
      <c r="AX66" s="140">
        <v>15000</v>
      </c>
      <c r="AY66" s="140">
        <v>17900</v>
      </c>
      <c r="AZ66" s="140">
        <v>10400</v>
      </c>
      <c r="BA66" s="140">
        <v>9700</v>
      </c>
    </row>
    <row r="67" spans="1:53" ht="14.4" customHeight="1">
      <c r="A67" s="146" t="s">
        <v>381</v>
      </c>
      <c r="B67" s="147" t="s">
        <v>352</v>
      </c>
      <c r="C67" s="146" t="str">
        <f t="shared" si="1"/>
        <v>平成26年度17石川県</v>
      </c>
      <c r="D67" s="140">
        <v>18900</v>
      </c>
      <c r="E67" s="140">
        <v>15600</v>
      </c>
      <c r="F67" s="140">
        <v>12100</v>
      </c>
      <c r="G67" s="140">
        <v>17200</v>
      </c>
      <c r="H67" s="140">
        <v>21600</v>
      </c>
      <c r="I67" s="140">
        <v>19800</v>
      </c>
      <c r="J67" s="140">
        <v>20300</v>
      </c>
      <c r="K67" s="140">
        <v>21100</v>
      </c>
      <c r="L67" s="140">
        <v>18200</v>
      </c>
      <c r="M67" s="140">
        <v>19500</v>
      </c>
      <c r="N67" s="140">
        <v>18800</v>
      </c>
      <c r="O67" s="140">
        <v>18800</v>
      </c>
      <c r="P67" s="140">
        <v>19400</v>
      </c>
      <c r="Q67" s="140">
        <v>17900</v>
      </c>
      <c r="R67" s="140">
        <v>15900</v>
      </c>
      <c r="S67" s="140">
        <v>25900</v>
      </c>
      <c r="T67" s="140">
        <v>30600</v>
      </c>
      <c r="U67" s="140">
        <v>22100</v>
      </c>
      <c r="V67" s="140">
        <v>23500</v>
      </c>
      <c r="W67" s="140">
        <v>19000</v>
      </c>
      <c r="X67" s="140">
        <v>26600</v>
      </c>
      <c r="Y67" s="140">
        <v>22200</v>
      </c>
      <c r="Z67" s="140">
        <v>26700</v>
      </c>
      <c r="AA67" s="140">
        <v>26100</v>
      </c>
      <c r="AB67" s="140">
        <v>21400</v>
      </c>
      <c r="AC67" s="140">
        <v>22600</v>
      </c>
      <c r="AD67" s="140">
        <v>19600</v>
      </c>
      <c r="AE67" s="140">
        <v>31200</v>
      </c>
      <c r="AF67" s="140">
        <v>19900</v>
      </c>
      <c r="AG67" s="140">
        <v>20000</v>
      </c>
      <c r="AH67" s="140">
        <v>22600</v>
      </c>
      <c r="AI67" s="140">
        <v>27100</v>
      </c>
      <c r="AJ67" s="140">
        <v>19000</v>
      </c>
      <c r="AK67" s="140">
        <v>18300</v>
      </c>
      <c r="AL67" s="140">
        <v>17800</v>
      </c>
      <c r="AM67" s="140">
        <v>17200</v>
      </c>
      <c r="AN67" s="140">
        <v>17900</v>
      </c>
      <c r="AO67" s="140">
        <v>18500</v>
      </c>
      <c r="AP67" s="140">
        <v>18600</v>
      </c>
      <c r="AQ67" s="140">
        <v>23400</v>
      </c>
      <c r="AR67" s="140">
        <v>19100</v>
      </c>
      <c r="AS67" s="140">
        <v>17900</v>
      </c>
      <c r="AT67" s="140">
        <v>17700</v>
      </c>
      <c r="AU67" s="140">
        <v>14500</v>
      </c>
      <c r="AV67" s="140">
        <v>17900</v>
      </c>
      <c r="AW67" s="140">
        <v>18400</v>
      </c>
      <c r="AX67" s="140">
        <v>15000</v>
      </c>
      <c r="AY67" s="140">
        <v>18400</v>
      </c>
      <c r="AZ67" s="140">
        <v>10900</v>
      </c>
      <c r="BA67" s="140">
        <v>9600</v>
      </c>
    </row>
    <row r="68" spans="1:53" ht="14.4" customHeight="1">
      <c r="A68" s="146" t="s">
        <v>381</v>
      </c>
      <c r="B68" s="147" t="s">
        <v>353</v>
      </c>
      <c r="C68" s="146" t="str">
        <f t="shared" si="1"/>
        <v>平成26年度21岐阜県</v>
      </c>
      <c r="D68" s="140">
        <v>19000</v>
      </c>
      <c r="E68" s="140">
        <v>17000</v>
      </c>
      <c r="F68" s="140">
        <v>12700</v>
      </c>
      <c r="G68" s="140">
        <v>18300</v>
      </c>
      <c r="H68" s="140">
        <v>21400</v>
      </c>
      <c r="I68" s="140">
        <v>20500</v>
      </c>
      <c r="J68" s="140">
        <v>25700</v>
      </c>
      <c r="K68" s="140">
        <v>24100</v>
      </c>
      <c r="L68" s="140">
        <v>18600</v>
      </c>
      <c r="M68" s="140">
        <v>19800</v>
      </c>
      <c r="N68" s="140">
        <v>19600</v>
      </c>
      <c r="O68" s="140">
        <v>20100</v>
      </c>
      <c r="P68" s="140">
        <v>22000</v>
      </c>
      <c r="Q68" s="140">
        <v>19800</v>
      </c>
      <c r="R68" s="140">
        <v>17100</v>
      </c>
      <c r="S68" s="140">
        <v>25900</v>
      </c>
      <c r="T68" s="140">
        <v>30700</v>
      </c>
      <c r="U68" s="140">
        <v>22400</v>
      </c>
      <c r="V68" s="140">
        <v>23700</v>
      </c>
      <c r="W68" s="140">
        <v>20500</v>
      </c>
      <c r="X68" s="140">
        <v>26700</v>
      </c>
      <c r="Y68" s="140">
        <v>23900</v>
      </c>
      <c r="Z68" s="140">
        <v>26000</v>
      </c>
      <c r="AA68" s="140">
        <v>26800</v>
      </c>
      <c r="AB68" s="140">
        <v>21700</v>
      </c>
      <c r="AC68" s="140">
        <v>24800</v>
      </c>
      <c r="AD68" s="140">
        <v>19900</v>
      </c>
      <c r="AE68" s="140">
        <v>30300</v>
      </c>
      <c r="AF68" s="140">
        <v>19800</v>
      </c>
      <c r="AG68" s="140">
        <v>19400</v>
      </c>
      <c r="AH68" s="140">
        <v>24800</v>
      </c>
      <c r="AI68" s="140">
        <v>31100</v>
      </c>
      <c r="AJ68" s="140">
        <v>21200</v>
      </c>
      <c r="AK68" s="140">
        <v>21400</v>
      </c>
      <c r="AL68" s="140">
        <v>19200</v>
      </c>
      <c r="AM68" s="140">
        <v>18700</v>
      </c>
      <c r="AN68" s="140">
        <v>20000</v>
      </c>
      <c r="AO68" s="140">
        <v>19600</v>
      </c>
      <c r="AP68" s="140">
        <v>19500</v>
      </c>
      <c r="AQ68" s="140">
        <v>21700</v>
      </c>
      <c r="AR68" s="140">
        <v>20400</v>
      </c>
      <c r="AS68" s="140">
        <v>20000</v>
      </c>
      <c r="AT68" s="140">
        <v>19600</v>
      </c>
      <c r="AU68" s="140">
        <v>17800</v>
      </c>
      <c r="AV68" s="140">
        <v>17900</v>
      </c>
      <c r="AW68" s="140">
        <v>20500</v>
      </c>
      <c r="AX68" s="140">
        <v>23700</v>
      </c>
      <c r="AY68" s="140">
        <v>20500</v>
      </c>
      <c r="AZ68" s="140">
        <v>10900</v>
      </c>
      <c r="BA68" s="140">
        <v>9900</v>
      </c>
    </row>
    <row r="69" spans="1:53" ht="14.4" customHeight="1">
      <c r="A69" s="146" t="s">
        <v>381</v>
      </c>
      <c r="B69" s="147" t="s">
        <v>354</v>
      </c>
      <c r="C69" s="146" t="str">
        <f t="shared" si="1"/>
        <v>平成26年度22静岡県</v>
      </c>
      <c r="D69" s="140">
        <v>18800</v>
      </c>
      <c r="E69" s="140">
        <v>17500</v>
      </c>
      <c r="F69" s="140">
        <v>11500</v>
      </c>
      <c r="G69" s="140">
        <v>18300</v>
      </c>
      <c r="H69" s="140">
        <v>20900</v>
      </c>
      <c r="I69" s="140">
        <v>20000</v>
      </c>
      <c r="J69" s="140">
        <v>24700</v>
      </c>
      <c r="K69" s="140">
        <v>25200</v>
      </c>
      <c r="L69" s="140">
        <v>20100</v>
      </c>
      <c r="M69" s="140">
        <v>20300</v>
      </c>
      <c r="N69" s="140">
        <v>20400</v>
      </c>
      <c r="O69" s="140">
        <v>21300</v>
      </c>
      <c r="P69" s="140">
        <v>23800</v>
      </c>
      <c r="Q69" s="140">
        <v>19300</v>
      </c>
      <c r="R69" s="140">
        <v>16800</v>
      </c>
      <c r="S69" s="140">
        <v>25800</v>
      </c>
      <c r="T69" s="140">
        <v>30500</v>
      </c>
      <c r="U69" s="140">
        <v>22200</v>
      </c>
      <c r="V69" s="140">
        <v>25900</v>
      </c>
      <c r="W69" s="140">
        <v>20300</v>
      </c>
      <c r="X69" s="140">
        <v>26500</v>
      </c>
      <c r="Y69" s="140">
        <v>24600</v>
      </c>
      <c r="Z69" s="140">
        <v>25900</v>
      </c>
      <c r="AA69" s="140">
        <v>27100</v>
      </c>
      <c r="AB69" s="140">
        <v>21900</v>
      </c>
      <c r="AC69" s="140">
        <v>24800</v>
      </c>
      <c r="AD69" s="140">
        <v>19900</v>
      </c>
      <c r="AE69" s="140">
        <v>34600</v>
      </c>
      <c r="AF69" s="140">
        <v>21500</v>
      </c>
      <c r="AG69" s="140">
        <v>22200</v>
      </c>
      <c r="AH69" s="140">
        <v>25100</v>
      </c>
      <c r="AI69" s="140">
        <v>33400</v>
      </c>
      <c r="AJ69" s="140">
        <v>20000</v>
      </c>
      <c r="AK69" s="140">
        <v>23900</v>
      </c>
      <c r="AL69" s="140">
        <v>20400</v>
      </c>
      <c r="AM69" s="140">
        <v>18800</v>
      </c>
      <c r="AN69" s="140">
        <v>20800</v>
      </c>
      <c r="AO69" s="140">
        <v>21600</v>
      </c>
      <c r="AP69" s="140">
        <v>19700</v>
      </c>
      <c r="AQ69" s="140">
        <v>21700</v>
      </c>
      <c r="AR69" s="140">
        <v>19900</v>
      </c>
      <c r="AS69" s="140">
        <v>24000</v>
      </c>
      <c r="AT69" s="140">
        <v>19500</v>
      </c>
      <c r="AU69" s="140">
        <v>19200</v>
      </c>
      <c r="AV69" s="140">
        <v>19000</v>
      </c>
      <c r="AW69" s="140">
        <v>20300</v>
      </c>
      <c r="AX69" s="140">
        <v>23700</v>
      </c>
      <c r="AY69" s="140">
        <v>22200</v>
      </c>
      <c r="AZ69" s="140">
        <v>11300</v>
      </c>
      <c r="BA69" s="140">
        <v>9800</v>
      </c>
    </row>
    <row r="70" spans="1:53" ht="14.4" customHeight="1">
      <c r="A70" s="146" t="s">
        <v>381</v>
      </c>
      <c r="B70" s="147" t="s">
        <v>355</v>
      </c>
      <c r="C70" s="146" t="str">
        <f t="shared" si="1"/>
        <v>平成26年度23愛知県</v>
      </c>
      <c r="D70" s="140">
        <v>19800</v>
      </c>
      <c r="E70" s="140">
        <v>17000</v>
      </c>
      <c r="F70" s="140">
        <v>13000</v>
      </c>
      <c r="G70" s="140">
        <v>18500</v>
      </c>
      <c r="H70" s="140">
        <v>21300</v>
      </c>
      <c r="I70" s="140">
        <v>21300</v>
      </c>
      <c r="J70" s="140">
        <v>26000</v>
      </c>
      <c r="K70" s="140">
        <v>25200</v>
      </c>
      <c r="L70" s="140">
        <v>19200</v>
      </c>
      <c r="M70" s="140">
        <v>19800</v>
      </c>
      <c r="N70" s="140">
        <v>20000</v>
      </c>
      <c r="O70" s="140">
        <v>20900</v>
      </c>
      <c r="P70" s="140">
        <v>23200</v>
      </c>
      <c r="Q70" s="140">
        <v>19500</v>
      </c>
      <c r="R70" s="140">
        <v>17600</v>
      </c>
      <c r="S70" s="140">
        <v>25800</v>
      </c>
      <c r="T70" s="140">
        <v>30500</v>
      </c>
      <c r="U70" s="140">
        <v>22200</v>
      </c>
      <c r="V70" s="140">
        <v>25400</v>
      </c>
      <c r="W70" s="140">
        <v>20300</v>
      </c>
      <c r="X70" s="140">
        <v>26500</v>
      </c>
      <c r="Y70" s="140">
        <v>23800</v>
      </c>
      <c r="Z70" s="140">
        <v>25900</v>
      </c>
      <c r="AA70" s="140">
        <v>26500</v>
      </c>
      <c r="AB70" s="140">
        <v>21600</v>
      </c>
      <c r="AC70" s="140">
        <v>24800</v>
      </c>
      <c r="AD70" s="140">
        <v>19900</v>
      </c>
      <c r="AE70" s="140">
        <v>32500</v>
      </c>
      <c r="AF70" s="140">
        <v>21000</v>
      </c>
      <c r="AG70" s="140">
        <v>19700</v>
      </c>
      <c r="AH70" s="140">
        <v>26400</v>
      </c>
      <c r="AI70" s="140">
        <v>31600</v>
      </c>
      <c r="AJ70" s="140">
        <v>21500</v>
      </c>
      <c r="AK70" s="140"/>
      <c r="AL70" s="140">
        <v>19800</v>
      </c>
      <c r="AM70" s="140">
        <v>19300</v>
      </c>
      <c r="AN70" s="140">
        <v>20500</v>
      </c>
      <c r="AO70" s="140">
        <v>21200</v>
      </c>
      <c r="AP70" s="140">
        <v>19800</v>
      </c>
      <c r="AQ70" s="140">
        <v>21200</v>
      </c>
      <c r="AR70" s="140">
        <v>20200</v>
      </c>
      <c r="AS70" s="140">
        <v>21000</v>
      </c>
      <c r="AT70" s="140">
        <v>19500</v>
      </c>
      <c r="AU70" s="140">
        <v>19100</v>
      </c>
      <c r="AV70" s="140">
        <v>18200</v>
      </c>
      <c r="AW70" s="140">
        <v>20300</v>
      </c>
      <c r="AX70" s="140">
        <v>23700</v>
      </c>
      <c r="AY70" s="140">
        <v>21600</v>
      </c>
      <c r="AZ70" s="140">
        <v>11600</v>
      </c>
      <c r="BA70" s="140">
        <v>10100</v>
      </c>
    </row>
    <row r="71" spans="1:53" ht="14.4" customHeight="1">
      <c r="A71" s="146" t="s">
        <v>381</v>
      </c>
      <c r="B71" s="147" t="s">
        <v>356</v>
      </c>
      <c r="C71" s="146" t="str">
        <f t="shared" si="1"/>
        <v>平成26年度24三重県</v>
      </c>
      <c r="D71" s="140">
        <v>18900</v>
      </c>
      <c r="E71" s="140">
        <v>15700</v>
      </c>
      <c r="F71" s="140">
        <v>12300</v>
      </c>
      <c r="G71" s="140">
        <v>18700</v>
      </c>
      <c r="H71" s="140">
        <v>21800</v>
      </c>
      <c r="I71" s="140">
        <v>21800</v>
      </c>
      <c r="J71" s="140">
        <v>26000</v>
      </c>
      <c r="K71" s="140">
        <v>23100</v>
      </c>
      <c r="L71" s="140">
        <v>19100</v>
      </c>
      <c r="M71" s="140">
        <v>20000</v>
      </c>
      <c r="N71" s="140">
        <v>20700</v>
      </c>
      <c r="O71" s="140">
        <v>20300</v>
      </c>
      <c r="P71" s="140">
        <v>22800</v>
      </c>
      <c r="Q71" s="140">
        <v>18400</v>
      </c>
      <c r="R71" s="140">
        <v>16900</v>
      </c>
      <c r="S71" s="140">
        <v>25800</v>
      </c>
      <c r="T71" s="140">
        <v>30500</v>
      </c>
      <c r="U71" s="140">
        <v>22200</v>
      </c>
      <c r="V71" s="140">
        <v>23200</v>
      </c>
      <c r="W71" s="140">
        <v>20300</v>
      </c>
      <c r="X71" s="140">
        <v>26500</v>
      </c>
      <c r="Y71" s="140">
        <v>23800</v>
      </c>
      <c r="Z71" s="140">
        <v>25900</v>
      </c>
      <c r="AA71" s="140">
        <v>27400</v>
      </c>
      <c r="AB71" s="140">
        <v>20900</v>
      </c>
      <c r="AC71" s="140">
        <v>24800</v>
      </c>
      <c r="AD71" s="140">
        <v>19900</v>
      </c>
      <c r="AE71" s="140">
        <v>32500</v>
      </c>
      <c r="AF71" s="140">
        <v>20400</v>
      </c>
      <c r="AG71" s="140">
        <v>19600</v>
      </c>
      <c r="AH71" s="140">
        <v>23100</v>
      </c>
      <c r="AI71" s="140">
        <v>32700</v>
      </c>
      <c r="AJ71" s="140">
        <v>20000</v>
      </c>
      <c r="AK71" s="140">
        <v>21900</v>
      </c>
      <c r="AL71" s="140">
        <v>19300</v>
      </c>
      <c r="AM71" s="140">
        <v>19600</v>
      </c>
      <c r="AN71" s="140">
        <v>19900</v>
      </c>
      <c r="AO71" s="140">
        <v>21000</v>
      </c>
      <c r="AP71" s="140">
        <v>21100</v>
      </c>
      <c r="AQ71" s="140">
        <v>21600</v>
      </c>
      <c r="AR71" s="140">
        <v>20200</v>
      </c>
      <c r="AS71" s="140">
        <v>22200</v>
      </c>
      <c r="AT71" s="140">
        <v>19500</v>
      </c>
      <c r="AU71" s="140">
        <v>19900</v>
      </c>
      <c r="AV71" s="140">
        <v>17800</v>
      </c>
      <c r="AW71" s="140">
        <v>20300</v>
      </c>
      <c r="AX71" s="140">
        <v>22400</v>
      </c>
      <c r="AY71" s="140">
        <v>21800</v>
      </c>
      <c r="AZ71" s="140">
        <v>11000</v>
      </c>
      <c r="BA71" s="140">
        <v>9500</v>
      </c>
    </row>
    <row r="72" spans="1:53" ht="14.4" customHeight="1">
      <c r="A72" s="146" t="s">
        <v>381</v>
      </c>
      <c r="B72" s="147" t="s">
        <v>357</v>
      </c>
      <c r="C72" s="146" t="str">
        <f t="shared" si="1"/>
        <v>平成26年度18福井県</v>
      </c>
      <c r="D72" s="140">
        <v>18500</v>
      </c>
      <c r="E72" s="140">
        <v>15300</v>
      </c>
      <c r="F72" s="140">
        <v>11500</v>
      </c>
      <c r="G72" s="140">
        <v>18100</v>
      </c>
      <c r="H72" s="140">
        <v>20300</v>
      </c>
      <c r="I72" s="140">
        <v>19100</v>
      </c>
      <c r="J72" s="140">
        <v>24100</v>
      </c>
      <c r="K72" s="140">
        <v>21600</v>
      </c>
      <c r="L72" s="140">
        <v>17900</v>
      </c>
      <c r="M72" s="140">
        <v>18500</v>
      </c>
      <c r="N72" s="140">
        <v>18900</v>
      </c>
      <c r="O72" s="140">
        <v>20500</v>
      </c>
      <c r="P72" s="140">
        <v>20300</v>
      </c>
      <c r="Q72" s="140">
        <v>17800</v>
      </c>
      <c r="R72" s="140">
        <v>17400</v>
      </c>
      <c r="S72" s="140">
        <v>25400</v>
      </c>
      <c r="T72" s="140">
        <v>30100</v>
      </c>
      <c r="U72" s="140">
        <v>20600</v>
      </c>
      <c r="V72" s="140">
        <v>22900</v>
      </c>
      <c r="W72" s="140">
        <v>18900</v>
      </c>
      <c r="X72" s="140">
        <v>25300</v>
      </c>
      <c r="Y72" s="140">
        <v>24300</v>
      </c>
      <c r="Z72" s="140">
        <v>25400</v>
      </c>
      <c r="AA72" s="140">
        <v>28200</v>
      </c>
      <c r="AB72" s="140">
        <v>20200</v>
      </c>
      <c r="AC72" s="140">
        <v>23500</v>
      </c>
      <c r="AD72" s="140">
        <v>19100</v>
      </c>
      <c r="AE72" s="140">
        <v>28100</v>
      </c>
      <c r="AF72" s="140">
        <v>20300</v>
      </c>
      <c r="AG72" s="140">
        <v>20200</v>
      </c>
      <c r="AH72" s="140">
        <v>20900</v>
      </c>
      <c r="AI72" s="140">
        <v>30700</v>
      </c>
      <c r="AJ72" s="140">
        <v>18900</v>
      </c>
      <c r="AK72" s="140">
        <v>18000</v>
      </c>
      <c r="AL72" s="140">
        <v>17900</v>
      </c>
      <c r="AM72" s="140">
        <v>18100</v>
      </c>
      <c r="AN72" s="140">
        <v>19300</v>
      </c>
      <c r="AO72" s="140">
        <v>19700</v>
      </c>
      <c r="AP72" s="140">
        <v>19400</v>
      </c>
      <c r="AQ72" s="140"/>
      <c r="AR72" s="140">
        <v>18700</v>
      </c>
      <c r="AS72" s="140">
        <v>19900</v>
      </c>
      <c r="AT72" s="140">
        <v>19200</v>
      </c>
      <c r="AU72" s="140">
        <v>16700</v>
      </c>
      <c r="AV72" s="140">
        <v>18000</v>
      </c>
      <c r="AW72" s="140">
        <v>20600</v>
      </c>
      <c r="AX72" s="140"/>
      <c r="AY72" s="140">
        <v>21500</v>
      </c>
      <c r="AZ72" s="140">
        <v>11100</v>
      </c>
      <c r="BA72" s="140">
        <v>9900</v>
      </c>
    </row>
    <row r="73" spans="1:53" ht="14.4" customHeight="1">
      <c r="A73" s="146" t="s">
        <v>381</v>
      </c>
      <c r="B73" s="147" t="s">
        <v>358</v>
      </c>
      <c r="C73" s="146" t="str">
        <f t="shared" si="1"/>
        <v>平成26年度25滋賀県</v>
      </c>
      <c r="D73" s="140">
        <v>17900</v>
      </c>
      <c r="E73" s="140">
        <v>16100</v>
      </c>
      <c r="F73" s="140">
        <v>12200</v>
      </c>
      <c r="G73" s="140">
        <v>18100</v>
      </c>
      <c r="H73" s="140">
        <v>20600</v>
      </c>
      <c r="I73" s="140">
        <v>20400</v>
      </c>
      <c r="J73" s="140"/>
      <c r="K73" s="140">
        <v>22400</v>
      </c>
      <c r="L73" s="140">
        <v>18300</v>
      </c>
      <c r="M73" s="140">
        <v>19600</v>
      </c>
      <c r="N73" s="140">
        <v>18800</v>
      </c>
      <c r="O73" s="140">
        <v>20000</v>
      </c>
      <c r="P73" s="140">
        <v>20800</v>
      </c>
      <c r="Q73" s="140">
        <v>18100</v>
      </c>
      <c r="R73" s="140">
        <v>16100</v>
      </c>
      <c r="S73" s="140">
        <v>25300</v>
      </c>
      <c r="T73" s="140">
        <v>30000</v>
      </c>
      <c r="U73" s="140">
        <v>20500</v>
      </c>
      <c r="V73" s="140">
        <v>24800</v>
      </c>
      <c r="W73" s="140">
        <v>18800</v>
      </c>
      <c r="X73" s="140">
        <v>25200</v>
      </c>
      <c r="Y73" s="140">
        <v>24200</v>
      </c>
      <c r="Z73" s="140">
        <v>25300</v>
      </c>
      <c r="AA73" s="140">
        <v>28000</v>
      </c>
      <c r="AB73" s="140">
        <v>20400</v>
      </c>
      <c r="AC73" s="140">
        <v>23500</v>
      </c>
      <c r="AD73" s="140">
        <v>19100</v>
      </c>
      <c r="AE73" s="140">
        <v>28600</v>
      </c>
      <c r="AF73" s="140">
        <v>20500</v>
      </c>
      <c r="AG73" s="140">
        <v>20200</v>
      </c>
      <c r="AH73" s="140">
        <v>21000</v>
      </c>
      <c r="AI73" s="140">
        <v>31000</v>
      </c>
      <c r="AJ73" s="140">
        <v>18700</v>
      </c>
      <c r="AK73" s="140">
        <v>19200</v>
      </c>
      <c r="AL73" s="140">
        <v>18700</v>
      </c>
      <c r="AM73" s="140">
        <v>18300</v>
      </c>
      <c r="AN73" s="140">
        <v>19700</v>
      </c>
      <c r="AO73" s="140">
        <v>20400</v>
      </c>
      <c r="AP73" s="140">
        <v>19400</v>
      </c>
      <c r="AQ73" s="140"/>
      <c r="AR73" s="140">
        <v>19300</v>
      </c>
      <c r="AS73" s="140">
        <v>20500</v>
      </c>
      <c r="AT73" s="140">
        <v>19200</v>
      </c>
      <c r="AU73" s="140">
        <v>19500</v>
      </c>
      <c r="AV73" s="140">
        <v>17400</v>
      </c>
      <c r="AW73" s="140">
        <v>20500</v>
      </c>
      <c r="AX73" s="140"/>
      <c r="AY73" s="140">
        <v>21100</v>
      </c>
      <c r="AZ73" s="140">
        <v>10500</v>
      </c>
      <c r="BA73" s="140">
        <v>8700</v>
      </c>
    </row>
    <row r="74" spans="1:53" ht="14.4" customHeight="1">
      <c r="A74" s="146" t="s">
        <v>381</v>
      </c>
      <c r="B74" s="147" t="s">
        <v>359</v>
      </c>
      <c r="C74" s="146" t="str">
        <f t="shared" si="1"/>
        <v>平成26年度26京都府</v>
      </c>
      <c r="D74" s="140">
        <v>18300</v>
      </c>
      <c r="E74" s="140">
        <v>16100</v>
      </c>
      <c r="F74" s="140">
        <v>12000</v>
      </c>
      <c r="G74" s="140">
        <v>18800</v>
      </c>
      <c r="H74" s="140">
        <v>20800</v>
      </c>
      <c r="I74" s="140">
        <v>20100</v>
      </c>
      <c r="J74" s="140"/>
      <c r="K74" s="140">
        <v>22400</v>
      </c>
      <c r="L74" s="140">
        <v>18700</v>
      </c>
      <c r="M74" s="140">
        <v>19100</v>
      </c>
      <c r="N74" s="140">
        <v>19000</v>
      </c>
      <c r="O74" s="140">
        <v>20500</v>
      </c>
      <c r="P74" s="140">
        <v>20500</v>
      </c>
      <c r="Q74" s="140">
        <v>18000</v>
      </c>
      <c r="R74" s="140">
        <v>15900</v>
      </c>
      <c r="S74" s="140">
        <v>25300</v>
      </c>
      <c r="T74" s="140">
        <v>30000</v>
      </c>
      <c r="U74" s="140">
        <v>20500</v>
      </c>
      <c r="V74" s="140">
        <v>22600</v>
      </c>
      <c r="W74" s="140">
        <v>18800</v>
      </c>
      <c r="X74" s="140">
        <v>25200</v>
      </c>
      <c r="Y74" s="140">
        <v>24200</v>
      </c>
      <c r="Z74" s="140">
        <v>25300</v>
      </c>
      <c r="AA74" s="140">
        <v>28000</v>
      </c>
      <c r="AB74" s="140">
        <v>20500</v>
      </c>
      <c r="AC74" s="140">
        <v>23500</v>
      </c>
      <c r="AD74" s="140">
        <v>19100</v>
      </c>
      <c r="AE74" s="140">
        <v>28200</v>
      </c>
      <c r="AF74" s="140">
        <v>20500</v>
      </c>
      <c r="AG74" s="140">
        <v>20000</v>
      </c>
      <c r="AH74" s="140">
        <v>21500</v>
      </c>
      <c r="AI74" s="140">
        <v>31500</v>
      </c>
      <c r="AJ74" s="140">
        <v>20200</v>
      </c>
      <c r="AK74" s="140">
        <v>19300</v>
      </c>
      <c r="AL74" s="140">
        <v>19700</v>
      </c>
      <c r="AM74" s="140">
        <v>18800</v>
      </c>
      <c r="AN74" s="140">
        <v>20100</v>
      </c>
      <c r="AO74" s="140">
        <v>20400</v>
      </c>
      <c r="AP74" s="140">
        <v>19400</v>
      </c>
      <c r="AQ74" s="140"/>
      <c r="AR74" s="140">
        <v>19600</v>
      </c>
      <c r="AS74" s="140">
        <v>20600</v>
      </c>
      <c r="AT74" s="140">
        <v>19200</v>
      </c>
      <c r="AU74" s="140">
        <v>19700</v>
      </c>
      <c r="AV74" s="140">
        <v>17600</v>
      </c>
      <c r="AW74" s="140">
        <v>20500</v>
      </c>
      <c r="AX74" s="140"/>
      <c r="AY74" s="140">
        <v>21700</v>
      </c>
      <c r="AZ74" s="140">
        <v>10400</v>
      </c>
      <c r="BA74" s="140">
        <v>8800</v>
      </c>
    </row>
    <row r="75" spans="1:53" ht="14.4" customHeight="1">
      <c r="A75" s="146" t="s">
        <v>381</v>
      </c>
      <c r="B75" s="147" t="s">
        <v>360</v>
      </c>
      <c r="C75" s="146" t="str">
        <f t="shared" si="1"/>
        <v>平成26年度27大阪府</v>
      </c>
      <c r="D75" s="140">
        <v>19200</v>
      </c>
      <c r="E75" s="140">
        <v>15800</v>
      </c>
      <c r="F75" s="140">
        <v>11900</v>
      </c>
      <c r="G75" s="140">
        <v>18700</v>
      </c>
      <c r="H75" s="140">
        <v>21600</v>
      </c>
      <c r="I75" s="140">
        <v>21500</v>
      </c>
      <c r="J75" s="140"/>
      <c r="K75" s="140">
        <v>22200</v>
      </c>
      <c r="L75" s="140">
        <v>19800</v>
      </c>
      <c r="M75" s="140">
        <v>19900</v>
      </c>
      <c r="N75" s="140">
        <v>19300</v>
      </c>
      <c r="O75" s="140">
        <v>21200</v>
      </c>
      <c r="P75" s="140">
        <v>21100</v>
      </c>
      <c r="Q75" s="140">
        <v>19000</v>
      </c>
      <c r="R75" s="140">
        <v>16100</v>
      </c>
      <c r="S75" s="140">
        <v>25400</v>
      </c>
      <c r="T75" s="140">
        <v>30000</v>
      </c>
      <c r="U75" s="140">
        <v>20500</v>
      </c>
      <c r="V75" s="140">
        <v>22300</v>
      </c>
      <c r="W75" s="140">
        <v>18900</v>
      </c>
      <c r="X75" s="140">
        <v>25300</v>
      </c>
      <c r="Y75" s="140">
        <v>24500</v>
      </c>
      <c r="Z75" s="140">
        <v>25500</v>
      </c>
      <c r="AA75" s="140">
        <v>28600</v>
      </c>
      <c r="AB75" s="140">
        <v>21500</v>
      </c>
      <c r="AC75" s="140">
        <v>23500</v>
      </c>
      <c r="AD75" s="140">
        <v>19100</v>
      </c>
      <c r="AE75" s="140">
        <v>29000</v>
      </c>
      <c r="AF75" s="140">
        <v>21000</v>
      </c>
      <c r="AG75" s="140">
        <v>20400</v>
      </c>
      <c r="AH75" s="140">
        <v>21500</v>
      </c>
      <c r="AI75" s="140">
        <v>32100</v>
      </c>
      <c r="AJ75" s="140">
        <v>21400</v>
      </c>
      <c r="AK75" s="140">
        <v>19200</v>
      </c>
      <c r="AL75" s="140">
        <v>19900</v>
      </c>
      <c r="AM75" s="140">
        <v>19700</v>
      </c>
      <c r="AN75" s="140">
        <v>20300</v>
      </c>
      <c r="AO75" s="140">
        <v>20500</v>
      </c>
      <c r="AP75" s="140">
        <v>19700</v>
      </c>
      <c r="AQ75" s="140"/>
      <c r="AR75" s="140">
        <v>19000</v>
      </c>
      <c r="AS75" s="140">
        <v>20600</v>
      </c>
      <c r="AT75" s="140">
        <v>19200</v>
      </c>
      <c r="AU75" s="140">
        <v>19100</v>
      </c>
      <c r="AV75" s="140">
        <v>17800</v>
      </c>
      <c r="AW75" s="140">
        <v>20500</v>
      </c>
      <c r="AX75" s="140"/>
      <c r="AY75" s="140">
        <v>21200</v>
      </c>
      <c r="AZ75" s="140">
        <v>10500</v>
      </c>
      <c r="BA75" s="140">
        <v>9100</v>
      </c>
    </row>
    <row r="76" spans="1:53" ht="14.4" customHeight="1">
      <c r="A76" s="146" t="s">
        <v>381</v>
      </c>
      <c r="B76" s="147" t="s">
        <v>361</v>
      </c>
      <c r="C76" s="146" t="str">
        <f t="shared" si="1"/>
        <v>平成26年度28兵庫県</v>
      </c>
      <c r="D76" s="140">
        <v>17600</v>
      </c>
      <c r="E76" s="140">
        <v>16200</v>
      </c>
      <c r="F76" s="140">
        <v>11300</v>
      </c>
      <c r="G76" s="140">
        <v>18300</v>
      </c>
      <c r="H76" s="140">
        <v>20400</v>
      </c>
      <c r="I76" s="140">
        <v>20400</v>
      </c>
      <c r="J76" s="140">
        <v>25700</v>
      </c>
      <c r="K76" s="140">
        <v>22300</v>
      </c>
      <c r="L76" s="140">
        <v>18400</v>
      </c>
      <c r="M76" s="140">
        <v>18500</v>
      </c>
      <c r="N76" s="140">
        <v>18200</v>
      </c>
      <c r="O76" s="140">
        <v>19400</v>
      </c>
      <c r="P76" s="140">
        <v>20800</v>
      </c>
      <c r="Q76" s="140">
        <v>17800</v>
      </c>
      <c r="R76" s="140">
        <v>16100</v>
      </c>
      <c r="S76" s="140">
        <v>25400</v>
      </c>
      <c r="T76" s="140">
        <v>30000</v>
      </c>
      <c r="U76" s="140">
        <v>20500</v>
      </c>
      <c r="V76" s="140">
        <v>21600</v>
      </c>
      <c r="W76" s="140">
        <v>19700</v>
      </c>
      <c r="X76" s="140">
        <v>25300</v>
      </c>
      <c r="Y76" s="140">
        <v>24500</v>
      </c>
      <c r="Z76" s="140">
        <v>25400</v>
      </c>
      <c r="AA76" s="140">
        <v>28200</v>
      </c>
      <c r="AB76" s="140">
        <v>20300</v>
      </c>
      <c r="AC76" s="140">
        <v>23500</v>
      </c>
      <c r="AD76" s="140">
        <v>19100</v>
      </c>
      <c r="AE76" s="140">
        <v>29800</v>
      </c>
      <c r="AF76" s="140">
        <v>21700</v>
      </c>
      <c r="AG76" s="140">
        <v>20800</v>
      </c>
      <c r="AH76" s="140">
        <v>21500</v>
      </c>
      <c r="AI76" s="140">
        <v>30600</v>
      </c>
      <c r="AJ76" s="140">
        <v>20000</v>
      </c>
      <c r="AK76" s="140">
        <v>18800</v>
      </c>
      <c r="AL76" s="140">
        <v>19000</v>
      </c>
      <c r="AM76" s="140">
        <v>17900</v>
      </c>
      <c r="AN76" s="140">
        <v>19900</v>
      </c>
      <c r="AO76" s="140">
        <v>19700</v>
      </c>
      <c r="AP76" s="140">
        <v>18800</v>
      </c>
      <c r="AQ76" s="140"/>
      <c r="AR76" s="140">
        <v>18100</v>
      </c>
      <c r="AS76" s="140">
        <v>20600</v>
      </c>
      <c r="AT76" s="140">
        <v>19200</v>
      </c>
      <c r="AU76" s="140">
        <v>17700</v>
      </c>
      <c r="AV76" s="140">
        <v>17700</v>
      </c>
      <c r="AW76" s="140">
        <v>20500</v>
      </c>
      <c r="AX76" s="140"/>
      <c r="AY76" s="140">
        <v>21400</v>
      </c>
      <c r="AZ76" s="140">
        <v>10500</v>
      </c>
      <c r="BA76" s="140">
        <v>9000</v>
      </c>
    </row>
    <row r="77" spans="1:53" ht="14.4" customHeight="1">
      <c r="A77" s="146" t="s">
        <v>381</v>
      </c>
      <c r="B77" s="147" t="s">
        <v>362</v>
      </c>
      <c r="C77" s="146" t="str">
        <f t="shared" si="1"/>
        <v>平成26年度29奈良県</v>
      </c>
      <c r="D77" s="140">
        <v>18800</v>
      </c>
      <c r="E77" s="140">
        <v>16200</v>
      </c>
      <c r="F77" s="140">
        <v>12200</v>
      </c>
      <c r="G77" s="140">
        <v>18900</v>
      </c>
      <c r="H77" s="140">
        <v>20500</v>
      </c>
      <c r="I77" s="140">
        <v>20700</v>
      </c>
      <c r="J77" s="140"/>
      <c r="K77" s="140">
        <v>22400</v>
      </c>
      <c r="L77" s="140">
        <v>19100</v>
      </c>
      <c r="M77" s="140">
        <v>19400</v>
      </c>
      <c r="N77" s="140">
        <v>19300</v>
      </c>
      <c r="O77" s="140">
        <v>20700</v>
      </c>
      <c r="P77" s="140">
        <v>21300</v>
      </c>
      <c r="Q77" s="140">
        <v>18000</v>
      </c>
      <c r="R77" s="140">
        <v>15800</v>
      </c>
      <c r="S77" s="140">
        <v>25300</v>
      </c>
      <c r="T77" s="140">
        <v>30000</v>
      </c>
      <c r="U77" s="140">
        <v>20500</v>
      </c>
      <c r="V77" s="140">
        <v>22100</v>
      </c>
      <c r="W77" s="140">
        <v>18800</v>
      </c>
      <c r="X77" s="140">
        <v>25200</v>
      </c>
      <c r="Y77" s="140">
        <v>24200</v>
      </c>
      <c r="Z77" s="140">
        <v>25800</v>
      </c>
      <c r="AA77" s="140">
        <v>27900</v>
      </c>
      <c r="AB77" s="140">
        <v>20700</v>
      </c>
      <c r="AC77" s="140">
        <v>23500</v>
      </c>
      <c r="AD77" s="140">
        <v>19100</v>
      </c>
      <c r="AE77" s="140">
        <v>28300</v>
      </c>
      <c r="AF77" s="140">
        <v>20700</v>
      </c>
      <c r="AG77" s="140">
        <v>20300</v>
      </c>
      <c r="AH77" s="140">
        <v>21500</v>
      </c>
      <c r="AI77" s="140">
        <v>31700</v>
      </c>
      <c r="AJ77" s="140">
        <v>21200</v>
      </c>
      <c r="AK77" s="140">
        <v>19300</v>
      </c>
      <c r="AL77" s="140">
        <v>20300</v>
      </c>
      <c r="AM77" s="140">
        <v>19700</v>
      </c>
      <c r="AN77" s="140">
        <v>20000</v>
      </c>
      <c r="AO77" s="140">
        <v>20400</v>
      </c>
      <c r="AP77" s="140">
        <v>19500</v>
      </c>
      <c r="AQ77" s="140"/>
      <c r="AR77" s="140">
        <v>19600</v>
      </c>
      <c r="AS77" s="140">
        <v>20700</v>
      </c>
      <c r="AT77" s="140">
        <v>19200</v>
      </c>
      <c r="AU77" s="140">
        <v>19800</v>
      </c>
      <c r="AV77" s="140">
        <v>17600</v>
      </c>
      <c r="AW77" s="140">
        <v>20500</v>
      </c>
      <c r="AX77" s="140"/>
      <c r="AY77" s="140">
        <v>21200</v>
      </c>
      <c r="AZ77" s="140">
        <v>10500</v>
      </c>
      <c r="BA77" s="140">
        <v>9000</v>
      </c>
    </row>
    <row r="78" spans="1:53" ht="14.4" customHeight="1">
      <c r="A78" s="146" t="s">
        <v>381</v>
      </c>
      <c r="B78" s="147" t="s">
        <v>363</v>
      </c>
      <c r="C78" s="146" t="str">
        <f t="shared" si="1"/>
        <v>平成26年度30和歌山県</v>
      </c>
      <c r="D78" s="140">
        <v>19000</v>
      </c>
      <c r="E78" s="140">
        <v>16700</v>
      </c>
      <c r="F78" s="140">
        <v>11900</v>
      </c>
      <c r="G78" s="140">
        <v>18500</v>
      </c>
      <c r="H78" s="140">
        <v>20700</v>
      </c>
      <c r="I78" s="140">
        <v>20700</v>
      </c>
      <c r="J78" s="140"/>
      <c r="K78" s="140">
        <v>22400</v>
      </c>
      <c r="L78" s="140">
        <v>18700</v>
      </c>
      <c r="M78" s="140">
        <v>19400</v>
      </c>
      <c r="N78" s="140">
        <v>18900</v>
      </c>
      <c r="O78" s="140">
        <v>20500</v>
      </c>
      <c r="P78" s="140">
        <v>20700</v>
      </c>
      <c r="Q78" s="140">
        <v>17500</v>
      </c>
      <c r="R78" s="140">
        <v>15200</v>
      </c>
      <c r="S78" s="140">
        <v>25300</v>
      </c>
      <c r="T78" s="140">
        <v>30000</v>
      </c>
      <c r="U78" s="140">
        <v>20500</v>
      </c>
      <c r="V78" s="140">
        <v>21600</v>
      </c>
      <c r="W78" s="140">
        <v>18800</v>
      </c>
      <c r="X78" s="140">
        <v>25200</v>
      </c>
      <c r="Y78" s="140">
        <v>24200</v>
      </c>
      <c r="Z78" s="140">
        <v>25300</v>
      </c>
      <c r="AA78" s="140">
        <v>27900</v>
      </c>
      <c r="AB78" s="140">
        <v>20300</v>
      </c>
      <c r="AC78" s="140">
        <v>23500</v>
      </c>
      <c r="AD78" s="140">
        <v>19100</v>
      </c>
      <c r="AE78" s="140">
        <v>28200</v>
      </c>
      <c r="AF78" s="140">
        <v>20500</v>
      </c>
      <c r="AG78" s="140">
        <v>19900</v>
      </c>
      <c r="AH78" s="140">
        <v>21300</v>
      </c>
      <c r="AI78" s="140">
        <v>31900</v>
      </c>
      <c r="AJ78" s="140">
        <v>21400</v>
      </c>
      <c r="AK78" s="140">
        <v>19200</v>
      </c>
      <c r="AL78" s="140">
        <v>19900</v>
      </c>
      <c r="AM78" s="140">
        <v>18500</v>
      </c>
      <c r="AN78" s="140">
        <v>20000</v>
      </c>
      <c r="AO78" s="140">
        <v>20200</v>
      </c>
      <c r="AP78" s="140">
        <v>19400</v>
      </c>
      <c r="AQ78" s="140"/>
      <c r="AR78" s="140">
        <v>19500</v>
      </c>
      <c r="AS78" s="140">
        <v>20600</v>
      </c>
      <c r="AT78" s="140">
        <v>19200</v>
      </c>
      <c r="AU78" s="140">
        <v>19300</v>
      </c>
      <c r="AV78" s="140">
        <v>17700</v>
      </c>
      <c r="AW78" s="140">
        <v>20500</v>
      </c>
      <c r="AX78" s="140"/>
      <c r="AY78" s="140">
        <v>21400</v>
      </c>
      <c r="AZ78" s="140">
        <v>10300</v>
      </c>
      <c r="BA78" s="140">
        <v>8800</v>
      </c>
    </row>
    <row r="79" spans="1:53" ht="14.4" customHeight="1">
      <c r="A79" s="146" t="s">
        <v>381</v>
      </c>
      <c r="B79" s="147" t="s">
        <v>364</v>
      </c>
      <c r="C79" s="146" t="str">
        <f t="shared" si="1"/>
        <v>平成26年度31鳥取県</v>
      </c>
      <c r="D79" s="140">
        <v>15900</v>
      </c>
      <c r="E79" s="140">
        <v>12500</v>
      </c>
      <c r="F79" s="140">
        <v>11300</v>
      </c>
      <c r="G79" s="140">
        <v>16700</v>
      </c>
      <c r="H79" s="140">
        <v>17800</v>
      </c>
      <c r="I79" s="140">
        <v>18000</v>
      </c>
      <c r="J79" s="140">
        <v>24000</v>
      </c>
      <c r="K79" s="140">
        <v>19500</v>
      </c>
      <c r="L79" s="140">
        <v>16500</v>
      </c>
      <c r="M79" s="140">
        <v>17900</v>
      </c>
      <c r="N79" s="140">
        <v>17100</v>
      </c>
      <c r="O79" s="140">
        <v>17800</v>
      </c>
      <c r="P79" s="140">
        <v>18700</v>
      </c>
      <c r="Q79" s="140">
        <v>14800</v>
      </c>
      <c r="R79" s="140">
        <v>12900</v>
      </c>
      <c r="S79" s="140">
        <v>25600</v>
      </c>
      <c r="T79" s="140">
        <v>30300</v>
      </c>
      <c r="U79" s="140">
        <v>20900</v>
      </c>
      <c r="V79" s="140">
        <v>25000</v>
      </c>
      <c r="W79" s="140">
        <v>19800</v>
      </c>
      <c r="X79" s="140">
        <v>25800</v>
      </c>
      <c r="Y79" s="140">
        <v>21900</v>
      </c>
      <c r="Z79" s="140">
        <v>23100</v>
      </c>
      <c r="AA79" s="140">
        <v>25100</v>
      </c>
      <c r="AB79" s="140">
        <v>18600</v>
      </c>
      <c r="AC79" s="140">
        <v>23400</v>
      </c>
      <c r="AD79" s="140">
        <v>18600</v>
      </c>
      <c r="AE79" s="140">
        <v>30900</v>
      </c>
      <c r="AF79" s="140">
        <v>24200</v>
      </c>
      <c r="AG79" s="140">
        <v>22400</v>
      </c>
      <c r="AH79" s="140"/>
      <c r="AI79" s="140">
        <v>27500</v>
      </c>
      <c r="AJ79" s="140">
        <v>17600</v>
      </c>
      <c r="AK79" s="140">
        <v>17900</v>
      </c>
      <c r="AL79" s="140">
        <v>17100</v>
      </c>
      <c r="AM79" s="140">
        <v>16400</v>
      </c>
      <c r="AN79" s="140">
        <v>18700</v>
      </c>
      <c r="AO79" s="140">
        <v>19200</v>
      </c>
      <c r="AP79" s="140">
        <v>18300</v>
      </c>
      <c r="AQ79" s="140">
        <v>16600</v>
      </c>
      <c r="AR79" s="140">
        <v>17200</v>
      </c>
      <c r="AS79" s="140">
        <v>18500</v>
      </c>
      <c r="AT79" s="140">
        <v>17300</v>
      </c>
      <c r="AU79" s="140">
        <v>15900</v>
      </c>
      <c r="AV79" s="140">
        <v>16700</v>
      </c>
      <c r="AW79" s="140">
        <v>17800</v>
      </c>
      <c r="AX79" s="140"/>
      <c r="AY79" s="140">
        <v>19300</v>
      </c>
      <c r="AZ79" s="140">
        <v>10400</v>
      </c>
      <c r="BA79" s="140">
        <v>8600</v>
      </c>
    </row>
    <row r="80" spans="1:53" ht="14.4" customHeight="1">
      <c r="A80" s="146" t="s">
        <v>381</v>
      </c>
      <c r="B80" s="147" t="s">
        <v>365</v>
      </c>
      <c r="C80" s="146" t="str">
        <f t="shared" si="1"/>
        <v>平成26年度32島根県</v>
      </c>
      <c r="D80" s="140">
        <v>16100</v>
      </c>
      <c r="E80" s="140">
        <v>13600</v>
      </c>
      <c r="F80" s="140">
        <v>10900</v>
      </c>
      <c r="G80" s="140">
        <v>16300</v>
      </c>
      <c r="H80" s="140">
        <v>17600</v>
      </c>
      <c r="I80" s="140">
        <v>17900</v>
      </c>
      <c r="J80" s="140"/>
      <c r="K80" s="140">
        <v>19200</v>
      </c>
      <c r="L80" s="140">
        <v>16400</v>
      </c>
      <c r="M80" s="140">
        <v>17200</v>
      </c>
      <c r="N80" s="140">
        <v>16700</v>
      </c>
      <c r="O80" s="140">
        <v>16500</v>
      </c>
      <c r="P80" s="140">
        <v>17300</v>
      </c>
      <c r="Q80" s="140">
        <v>16100</v>
      </c>
      <c r="R80" s="140">
        <v>12800</v>
      </c>
      <c r="S80" s="140">
        <v>25500</v>
      </c>
      <c r="T80" s="140">
        <v>30200</v>
      </c>
      <c r="U80" s="140">
        <v>20900</v>
      </c>
      <c r="V80" s="140">
        <v>25700</v>
      </c>
      <c r="W80" s="140">
        <v>19400</v>
      </c>
      <c r="X80" s="140">
        <v>25700</v>
      </c>
      <c r="Y80" s="140">
        <v>21900</v>
      </c>
      <c r="Z80" s="140">
        <v>22500</v>
      </c>
      <c r="AA80" s="140">
        <v>24900</v>
      </c>
      <c r="AB80" s="140">
        <v>18000</v>
      </c>
      <c r="AC80" s="140">
        <v>23400</v>
      </c>
      <c r="AD80" s="140">
        <v>17800</v>
      </c>
      <c r="AE80" s="140">
        <v>31000</v>
      </c>
      <c r="AF80" s="140">
        <v>25600</v>
      </c>
      <c r="AG80" s="140">
        <v>22600</v>
      </c>
      <c r="AH80" s="140"/>
      <c r="AI80" s="140">
        <v>23000</v>
      </c>
      <c r="AJ80" s="140">
        <v>17000</v>
      </c>
      <c r="AK80" s="140">
        <v>18100</v>
      </c>
      <c r="AL80" s="140">
        <v>16600</v>
      </c>
      <c r="AM80" s="140">
        <v>16700</v>
      </c>
      <c r="AN80" s="140">
        <v>17200</v>
      </c>
      <c r="AO80" s="140">
        <v>18300</v>
      </c>
      <c r="AP80" s="140">
        <v>17900</v>
      </c>
      <c r="AQ80" s="140">
        <v>16900</v>
      </c>
      <c r="AR80" s="140">
        <v>17500</v>
      </c>
      <c r="AS80" s="140">
        <v>18000</v>
      </c>
      <c r="AT80" s="140">
        <v>17200</v>
      </c>
      <c r="AU80" s="140">
        <v>15600</v>
      </c>
      <c r="AV80" s="140">
        <v>17100</v>
      </c>
      <c r="AW80" s="140">
        <v>17800</v>
      </c>
      <c r="AX80" s="140"/>
      <c r="AY80" s="140">
        <v>18300</v>
      </c>
      <c r="AZ80" s="140">
        <v>10400</v>
      </c>
      <c r="BA80" s="140">
        <v>9200</v>
      </c>
    </row>
    <row r="81" spans="1:53" ht="14.4" customHeight="1">
      <c r="A81" s="146" t="s">
        <v>381</v>
      </c>
      <c r="B81" s="147" t="s">
        <v>366</v>
      </c>
      <c r="C81" s="146" t="str">
        <f t="shared" si="1"/>
        <v>平成26年度33岡山県</v>
      </c>
      <c r="D81" s="140">
        <v>17000</v>
      </c>
      <c r="E81" s="140">
        <v>14700</v>
      </c>
      <c r="F81" s="140">
        <v>11600</v>
      </c>
      <c r="G81" s="140">
        <v>16900</v>
      </c>
      <c r="H81" s="140">
        <v>18700</v>
      </c>
      <c r="I81" s="140">
        <v>18600</v>
      </c>
      <c r="J81" s="140">
        <v>24100</v>
      </c>
      <c r="K81" s="140">
        <v>19500</v>
      </c>
      <c r="L81" s="140">
        <v>17500</v>
      </c>
      <c r="M81" s="140">
        <v>18300</v>
      </c>
      <c r="N81" s="140">
        <v>17400</v>
      </c>
      <c r="O81" s="140">
        <v>17700</v>
      </c>
      <c r="P81" s="140">
        <v>18800</v>
      </c>
      <c r="Q81" s="140">
        <v>17300</v>
      </c>
      <c r="R81" s="140">
        <v>14900</v>
      </c>
      <c r="S81" s="140">
        <v>25600</v>
      </c>
      <c r="T81" s="140">
        <v>30300</v>
      </c>
      <c r="U81" s="140">
        <v>20900</v>
      </c>
      <c r="V81" s="140">
        <v>23100</v>
      </c>
      <c r="W81" s="140">
        <v>20000</v>
      </c>
      <c r="X81" s="140">
        <v>25800</v>
      </c>
      <c r="Y81" s="140">
        <v>22000</v>
      </c>
      <c r="Z81" s="140">
        <v>23100</v>
      </c>
      <c r="AA81" s="140">
        <v>25000</v>
      </c>
      <c r="AB81" s="140">
        <v>19300</v>
      </c>
      <c r="AC81" s="140">
        <v>23500</v>
      </c>
      <c r="AD81" s="140">
        <v>18600</v>
      </c>
      <c r="AE81" s="140">
        <v>30800</v>
      </c>
      <c r="AF81" s="140">
        <v>24300</v>
      </c>
      <c r="AG81" s="140">
        <v>22500</v>
      </c>
      <c r="AH81" s="140"/>
      <c r="AI81" s="140">
        <v>26200</v>
      </c>
      <c r="AJ81" s="140">
        <v>18200</v>
      </c>
      <c r="AK81" s="140">
        <v>17900</v>
      </c>
      <c r="AL81" s="140">
        <v>17400</v>
      </c>
      <c r="AM81" s="140">
        <v>17100</v>
      </c>
      <c r="AN81" s="140">
        <v>18700</v>
      </c>
      <c r="AO81" s="140">
        <v>19500</v>
      </c>
      <c r="AP81" s="140">
        <v>18200</v>
      </c>
      <c r="AQ81" s="140">
        <v>16700</v>
      </c>
      <c r="AR81" s="140">
        <v>17200</v>
      </c>
      <c r="AS81" s="140">
        <v>18800</v>
      </c>
      <c r="AT81" s="140">
        <v>17300</v>
      </c>
      <c r="AU81" s="140">
        <v>15800</v>
      </c>
      <c r="AV81" s="140">
        <v>16700</v>
      </c>
      <c r="AW81" s="140">
        <v>17800</v>
      </c>
      <c r="AX81" s="140"/>
      <c r="AY81" s="140">
        <v>19300</v>
      </c>
      <c r="AZ81" s="140">
        <v>10800</v>
      </c>
      <c r="BA81" s="140">
        <v>9300</v>
      </c>
    </row>
    <row r="82" spans="1:53" ht="14.4" customHeight="1">
      <c r="A82" s="146" t="s">
        <v>381</v>
      </c>
      <c r="B82" s="147" t="s">
        <v>367</v>
      </c>
      <c r="C82" s="146" t="str">
        <f t="shared" si="1"/>
        <v>平成26年度34広島県</v>
      </c>
      <c r="D82" s="140">
        <v>17300</v>
      </c>
      <c r="E82" s="140">
        <v>15200</v>
      </c>
      <c r="F82" s="140">
        <v>11400</v>
      </c>
      <c r="G82" s="140">
        <v>16400</v>
      </c>
      <c r="H82" s="140">
        <v>18900</v>
      </c>
      <c r="I82" s="140">
        <v>18500</v>
      </c>
      <c r="J82" s="140"/>
      <c r="K82" s="140">
        <v>19200</v>
      </c>
      <c r="L82" s="140">
        <v>16600</v>
      </c>
      <c r="M82" s="140">
        <v>18200</v>
      </c>
      <c r="N82" s="140">
        <v>17300</v>
      </c>
      <c r="O82" s="140">
        <v>16800</v>
      </c>
      <c r="P82" s="140">
        <v>17400</v>
      </c>
      <c r="Q82" s="140">
        <v>17700</v>
      </c>
      <c r="R82" s="140">
        <v>14900</v>
      </c>
      <c r="S82" s="140">
        <v>25700</v>
      </c>
      <c r="T82" s="140">
        <v>30300</v>
      </c>
      <c r="U82" s="140">
        <v>21000</v>
      </c>
      <c r="V82" s="140">
        <v>25100</v>
      </c>
      <c r="W82" s="140">
        <v>19200</v>
      </c>
      <c r="X82" s="140">
        <v>25900</v>
      </c>
      <c r="Y82" s="140">
        <v>22000</v>
      </c>
      <c r="Z82" s="140">
        <v>22400</v>
      </c>
      <c r="AA82" s="140">
        <v>25100</v>
      </c>
      <c r="AB82" s="140">
        <v>18700</v>
      </c>
      <c r="AC82" s="140">
        <v>23500</v>
      </c>
      <c r="AD82" s="140">
        <v>17800</v>
      </c>
      <c r="AE82" s="140">
        <v>31300</v>
      </c>
      <c r="AF82" s="140">
        <v>25800</v>
      </c>
      <c r="AG82" s="140">
        <v>22800</v>
      </c>
      <c r="AH82" s="140"/>
      <c r="AI82" s="140">
        <v>23100</v>
      </c>
      <c r="AJ82" s="140">
        <v>17800</v>
      </c>
      <c r="AK82" s="140">
        <v>18100</v>
      </c>
      <c r="AL82" s="140">
        <v>17100</v>
      </c>
      <c r="AM82" s="140">
        <v>17000</v>
      </c>
      <c r="AN82" s="140">
        <v>17300</v>
      </c>
      <c r="AO82" s="140">
        <v>18800</v>
      </c>
      <c r="AP82" s="140">
        <v>17800</v>
      </c>
      <c r="AQ82" s="140">
        <v>17000</v>
      </c>
      <c r="AR82" s="140">
        <v>17600</v>
      </c>
      <c r="AS82" s="140">
        <v>18100</v>
      </c>
      <c r="AT82" s="140">
        <v>17300</v>
      </c>
      <c r="AU82" s="140">
        <v>15400</v>
      </c>
      <c r="AV82" s="140">
        <v>16800</v>
      </c>
      <c r="AW82" s="140">
        <v>17800</v>
      </c>
      <c r="AX82" s="140"/>
      <c r="AY82" s="140">
        <v>18000</v>
      </c>
      <c r="AZ82" s="140">
        <v>10900</v>
      </c>
      <c r="BA82" s="140">
        <v>9500</v>
      </c>
    </row>
    <row r="83" spans="1:53" ht="14.4" customHeight="1">
      <c r="A83" s="146" t="s">
        <v>381</v>
      </c>
      <c r="B83" s="147" t="s">
        <v>368</v>
      </c>
      <c r="C83" s="146" t="str">
        <f t="shared" si="1"/>
        <v>平成26年度35山口県</v>
      </c>
      <c r="D83" s="140">
        <v>16100</v>
      </c>
      <c r="E83" s="140">
        <v>14300</v>
      </c>
      <c r="F83" s="140">
        <v>11000</v>
      </c>
      <c r="G83" s="140">
        <v>16500</v>
      </c>
      <c r="H83" s="140">
        <v>18300</v>
      </c>
      <c r="I83" s="140">
        <v>18400</v>
      </c>
      <c r="J83" s="140"/>
      <c r="K83" s="140">
        <v>19200</v>
      </c>
      <c r="L83" s="140">
        <v>16900</v>
      </c>
      <c r="M83" s="140">
        <v>17600</v>
      </c>
      <c r="N83" s="140">
        <v>16900</v>
      </c>
      <c r="O83" s="140">
        <v>16100</v>
      </c>
      <c r="P83" s="140">
        <v>17600</v>
      </c>
      <c r="Q83" s="140">
        <v>16100</v>
      </c>
      <c r="R83" s="140">
        <v>14200</v>
      </c>
      <c r="S83" s="140">
        <v>25600</v>
      </c>
      <c r="T83" s="140">
        <v>30300</v>
      </c>
      <c r="U83" s="140">
        <v>20900</v>
      </c>
      <c r="V83" s="140">
        <v>24600</v>
      </c>
      <c r="W83" s="140">
        <v>19300</v>
      </c>
      <c r="X83" s="140">
        <v>25800</v>
      </c>
      <c r="Y83" s="140">
        <v>22000</v>
      </c>
      <c r="Z83" s="140">
        <v>22400</v>
      </c>
      <c r="AA83" s="140">
        <v>24900</v>
      </c>
      <c r="AB83" s="140">
        <v>19200</v>
      </c>
      <c r="AC83" s="140">
        <v>23400</v>
      </c>
      <c r="AD83" s="140">
        <v>17800</v>
      </c>
      <c r="AE83" s="140">
        <v>31200</v>
      </c>
      <c r="AF83" s="140">
        <v>25700</v>
      </c>
      <c r="AG83" s="140">
        <v>22800</v>
      </c>
      <c r="AH83" s="140"/>
      <c r="AI83" s="140">
        <v>23100</v>
      </c>
      <c r="AJ83" s="140">
        <v>17000</v>
      </c>
      <c r="AK83" s="140">
        <v>18100</v>
      </c>
      <c r="AL83" s="140">
        <v>16900</v>
      </c>
      <c r="AM83" s="140">
        <v>17100</v>
      </c>
      <c r="AN83" s="140">
        <v>17300</v>
      </c>
      <c r="AO83" s="140">
        <v>18500</v>
      </c>
      <c r="AP83" s="140">
        <v>17800</v>
      </c>
      <c r="AQ83" s="140">
        <v>17000</v>
      </c>
      <c r="AR83" s="140">
        <v>17600</v>
      </c>
      <c r="AS83" s="140">
        <v>18100</v>
      </c>
      <c r="AT83" s="140">
        <v>17300</v>
      </c>
      <c r="AU83" s="140">
        <v>15400</v>
      </c>
      <c r="AV83" s="140">
        <v>16900</v>
      </c>
      <c r="AW83" s="140">
        <v>17800</v>
      </c>
      <c r="AX83" s="140"/>
      <c r="AY83" s="140">
        <v>18200</v>
      </c>
      <c r="AZ83" s="140">
        <v>10600</v>
      </c>
      <c r="BA83" s="140">
        <v>9100</v>
      </c>
    </row>
    <row r="84" spans="1:53" ht="14.4" customHeight="1">
      <c r="A84" s="146" t="s">
        <v>381</v>
      </c>
      <c r="B84" s="147" t="s">
        <v>369</v>
      </c>
      <c r="C84" s="146" t="str">
        <f t="shared" si="1"/>
        <v>平成26年度36徳島県</v>
      </c>
      <c r="D84" s="140">
        <v>16800</v>
      </c>
      <c r="E84" s="140">
        <v>15300</v>
      </c>
      <c r="F84" s="140">
        <v>11800</v>
      </c>
      <c r="G84" s="140">
        <v>16300</v>
      </c>
      <c r="H84" s="140">
        <v>22200</v>
      </c>
      <c r="I84" s="140">
        <v>18100</v>
      </c>
      <c r="J84" s="140">
        <v>21600</v>
      </c>
      <c r="K84" s="140">
        <v>24900</v>
      </c>
      <c r="L84" s="140">
        <v>17700</v>
      </c>
      <c r="M84" s="140">
        <v>17200</v>
      </c>
      <c r="N84" s="140">
        <v>17300</v>
      </c>
      <c r="O84" s="140">
        <v>16900</v>
      </c>
      <c r="P84" s="140">
        <v>19700</v>
      </c>
      <c r="Q84" s="140">
        <v>15700</v>
      </c>
      <c r="R84" s="140">
        <v>14900</v>
      </c>
      <c r="S84" s="140">
        <v>25900</v>
      </c>
      <c r="T84" s="140">
        <v>30600</v>
      </c>
      <c r="U84" s="140">
        <v>19300</v>
      </c>
      <c r="V84" s="140">
        <v>24200</v>
      </c>
      <c r="W84" s="140">
        <v>19700</v>
      </c>
      <c r="X84" s="140">
        <v>25300</v>
      </c>
      <c r="Y84" s="140">
        <v>22000</v>
      </c>
      <c r="Z84" s="140">
        <v>22800</v>
      </c>
      <c r="AA84" s="140">
        <v>24200</v>
      </c>
      <c r="AB84" s="140">
        <v>18800</v>
      </c>
      <c r="AC84" s="140">
        <v>27600</v>
      </c>
      <c r="AD84" s="140">
        <v>19600</v>
      </c>
      <c r="AE84" s="140">
        <v>33600</v>
      </c>
      <c r="AF84" s="140"/>
      <c r="AG84" s="140">
        <v>17200</v>
      </c>
      <c r="AH84" s="140">
        <v>19600</v>
      </c>
      <c r="AI84" s="140">
        <v>27200</v>
      </c>
      <c r="AJ84" s="140">
        <v>17700</v>
      </c>
      <c r="AK84" s="140">
        <v>18400</v>
      </c>
      <c r="AL84" s="140">
        <v>18300</v>
      </c>
      <c r="AM84" s="140">
        <v>16200</v>
      </c>
      <c r="AN84" s="140">
        <v>17300</v>
      </c>
      <c r="AO84" s="140">
        <v>18100</v>
      </c>
      <c r="AP84" s="140">
        <v>18300</v>
      </c>
      <c r="AQ84" s="140"/>
      <c r="AR84" s="140">
        <v>18100</v>
      </c>
      <c r="AS84" s="140">
        <v>19200</v>
      </c>
      <c r="AT84" s="140">
        <v>16800</v>
      </c>
      <c r="AU84" s="140"/>
      <c r="AV84" s="140">
        <v>15300</v>
      </c>
      <c r="AW84" s="140">
        <v>18600</v>
      </c>
      <c r="AX84" s="140"/>
      <c r="AY84" s="140">
        <v>17400</v>
      </c>
      <c r="AZ84" s="140">
        <v>10100</v>
      </c>
      <c r="BA84" s="140">
        <v>9100</v>
      </c>
    </row>
    <row r="85" spans="1:53" ht="14.4" customHeight="1">
      <c r="A85" s="146" t="s">
        <v>381</v>
      </c>
      <c r="B85" s="147" t="s">
        <v>370</v>
      </c>
      <c r="C85" s="146" t="str">
        <f t="shared" si="1"/>
        <v>平成26年度37香川県</v>
      </c>
      <c r="D85" s="140">
        <v>17600</v>
      </c>
      <c r="E85" s="140">
        <v>15700</v>
      </c>
      <c r="F85" s="140">
        <v>11800</v>
      </c>
      <c r="G85" s="140">
        <v>16700</v>
      </c>
      <c r="H85" s="140">
        <v>20600</v>
      </c>
      <c r="I85" s="140">
        <v>17400</v>
      </c>
      <c r="J85" s="140">
        <v>22000</v>
      </c>
      <c r="K85" s="140">
        <v>25000</v>
      </c>
      <c r="L85" s="140">
        <v>17200</v>
      </c>
      <c r="M85" s="140">
        <v>17300</v>
      </c>
      <c r="N85" s="140">
        <v>17300</v>
      </c>
      <c r="O85" s="140">
        <v>16900</v>
      </c>
      <c r="P85" s="140">
        <v>19800</v>
      </c>
      <c r="Q85" s="140">
        <v>16900</v>
      </c>
      <c r="R85" s="140">
        <v>15600</v>
      </c>
      <c r="S85" s="140">
        <v>25800</v>
      </c>
      <c r="T85" s="140">
        <v>30500</v>
      </c>
      <c r="U85" s="140">
        <v>19300</v>
      </c>
      <c r="V85" s="140">
        <v>23600</v>
      </c>
      <c r="W85" s="140">
        <v>19600</v>
      </c>
      <c r="X85" s="140">
        <v>25300</v>
      </c>
      <c r="Y85" s="140">
        <v>21900</v>
      </c>
      <c r="Z85" s="140">
        <v>22800</v>
      </c>
      <c r="AA85" s="140">
        <v>24500</v>
      </c>
      <c r="AB85" s="140">
        <v>18500</v>
      </c>
      <c r="AC85" s="140">
        <v>27600</v>
      </c>
      <c r="AD85" s="140">
        <v>19600</v>
      </c>
      <c r="AE85" s="140">
        <v>34000</v>
      </c>
      <c r="AF85" s="140"/>
      <c r="AG85" s="140">
        <v>17500</v>
      </c>
      <c r="AH85" s="140">
        <v>19300</v>
      </c>
      <c r="AI85" s="140">
        <v>27200</v>
      </c>
      <c r="AJ85" s="140">
        <v>17600</v>
      </c>
      <c r="AK85" s="140">
        <v>18500</v>
      </c>
      <c r="AL85" s="140">
        <v>18300</v>
      </c>
      <c r="AM85" s="140">
        <v>16800</v>
      </c>
      <c r="AN85" s="140">
        <v>17400</v>
      </c>
      <c r="AO85" s="140">
        <v>18200</v>
      </c>
      <c r="AP85" s="140">
        <v>18300</v>
      </c>
      <c r="AQ85" s="140"/>
      <c r="AR85" s="140">
        <v>18400</v>
      </c>
      <c r="AS85" s="140">
        <v>19400</v>
      </c>
      <c r="AT85" s="140">
        <v>16800</v>
      </c>
      <c r="AU85" s="140"/>
      <c r="AV85" s="140">
        <v>15500</v>
      </c>
      <c r="AW85" s="140">
        <v>18600</v>
      </c>
      <c r="AX85" s="140"/>
      <c r="AY85" s="140">
        <v>17400</v>
      </c>
      <c r="AZ85" s="140">
        <v>10200</v>
      </c>
      <c r="BA85" s="140">
        <v>9100</v>
      </c>
    </row>
    <row r="86" spans="1:53" ht="14.4" customHeight="1">
      <c r="A86" s="146" t="s">
        <v>381</v>
      </c>
      <c r="B86" s="147" t="s">
        <v>371</v>
      </c>
      <c r="C86" s="146" t="str">
        <f t="shared" si="1"/>
        <v>平成26年度38愛媛県</v>
      </c>
      <c r="D86" s="140">
        <v>16500</v>
      </c>
      <c r="E86" s="140">
        <v>14100</v>
      </c>
      <c r="F86" s="140">
        <v>11400</v>
      </c>
      <c r="G86" s="140">
        <v>16500</v>
      </c>
      <c r="H86" s="140">
        <v>20400</v>
      </c>
      <c r="I86" s="140">
        <v>17300</v>
      </c>
      <c r="J86" s="140">
        <v>21800</v>
      </c>
      <c r="K86" s="140">
        <v>24900</v>
      </c>
      <c r="L86" s="140">
        <v>17200</v>
      </c>
      <c r="M86" s="140">
        <v>16500</v>
      </c>
      <c r="N86" s="140">
        <v>17300</v>
      </c>
      <c r="O86" s="140">
        <v>16900</v>
      </c>
      <c r="P86" s="140">
        <v>19800</v>
      </c>
      <c r="Q86" s="140">
        <v>17100</v>
      </c>
      <c r="R86" s="140">
        <v>15200</v>
      </c>
      <c r="S86" s="140">
        <v>25800</v>
      </c>
      <c r="T86" s="140">
        <v>30500</v>
      </c>
      <c r="U86" s="140">
        <v>19300</v>
      </c>
      <c r="V86" s="140">
        <v>23600</v>
      </c>
      <c r="W86" s="140">
        <v>19600</v>
      </c>
      <c r="X86" s="140">
        <v>25300</v>
      </c>
      <c r="Y86" s="140">
        <v>21900</v>
      </c>
      <c r="Z86" s="140">
        <v>22800</v>
      </c>
      <c r="AA86" s="140">
        <v>23800</v>
      </c>
      <c r="AB86" s="140">
        <v>19600</v>
      </c>
      <c r="AC86" s="140">
        <v>27600</v>
      </c>
      <c r="AD86" s="140">
        <v>19600</v>
      </c>
      <c r="AE86" s="140">
        <v>34000</v>
      </c>
      <c r="AF86" s="140"/>
      <c r="AG86" s="140">
        <v>17300</v>
      </c>
      <c r="AH86" s="140">
        <v>19200</v>
      </c>
      <c r="AI86" s="140">
        <v>27200</v>
      </c>
      <c r="AJ86" s="140">
        <v>17600</v>
      </c>
      <c r="AK86" s="140">
        <v>18400</v>
      </c>
      <c r="AL86" s="140">
        <v>18300</v>
      </c>
      <c r="AM86" s="140">
        <v>16700</v>
      </c>
      <c r="AN86" s="140">
        <v>17500</v>
      </c>
      <c r="AO86" s="140">
        <v>18000</v>
      </c>
      <c r="AP86" s="140">
        <v>18300</v>
      </c>
      <c r="AQ86" s="140"/>
      <c r="AR86" s="140">
        <v>18200</v>
      </c>
      <c r="AS86" s="140">
        <v>19400</v>
      </c>
      <c r="AT86" s="140">
        <v>16800</v>
      </c>
      <c r="AU86" s="140"/>
      <c r="AV86" s="140">
        <v>15400</v>
      </c>
      <c r="AW86" s="140">
        <v>18600</v>
      </c>
      <c r="AX86" s="140"/>
      <c r="AY86" s="140">
        <v>17400</v>
      </c>
      <c r="AZ86" s="140">
        <v>9800</v>
      </c>
      <c r="BA86" s="140">
        <v>8600</v>
      </c>
    </row>
    <row r="87" spans="1:53" ht="14.4" customHeight="1">
      <c r="A87" s="146" t="s">
        <v>381</v>
      </c>
      <c r="B87" s="147" t="s">
        <v>372</v>
      </c>
      <c r="C87" s="146" t="str">
        <f t="shared" si="1"/>
        <v>平成26年度39高知県</v>
      </c>
      <c r="D87" s="140">
        <v>17100</v>
      </c>
      <c r="E87" s="140">
        <v>14500</v>
      </c>
      <c r="F87" s="140">
        <v>12200</v>
      </c>
      <c r="G87" s="140">
        <v>16800</v>
      </c>
      <c r="H87" s="140">
        <v>21100</v>
      </c>
      <c r="I87" s="140">
        <v>17500</v>
      </c>
      <c r="J87" s="140">
        <v>21800</v>
      </c>
      <c r="K87" s="140">
        <v>24900</v>
      </c>
      <c r="L87" s="140">
        <v>17200</v>
      </c>
      <c r="M87" s="140">
        <v>16500</v>
      </c>
      <c r="N87" s="140">
        <v>17300</v>
      </c>
      <c r="O87" s="140">
        <v>17000</v>
      </c>
      <c r="P87" s="140">
        <v>19800</v>
      </c>
      <c r="Q87" s="140">
        <v>17500</v>
      </c>
      <c r="R87" s="140">
        <v>15500</v>
      </c>
      <c r="S87" s="140">
        <v>25800</v>
      </c>
      <c r="T87" s="140">
        <v>30500</v>
      </c>
      <c r="U87" s="140">
        <v>19300</v>
      </c>
      <c r="V87" s="140">
        <v>23400</v>
      </c>
      <c r="W87" s="140">
        <v>19600</v>
      </c>
      <c r="X87" s="140">
        <v>25300</v>
      </c>
      <c r="Y87" s="140">
        <v>21900</v>
      </c>
      <c r="Z87" s="140">
        <v>22800</v>
      </c>
      <c r="AA87" s="140">
        <v>24100</v>
      </c>
      <c r="AB87" s="140">
        <v>18600</v>
      </c>
      <c r="AC87" s="140">
        <v>27600</v>
      </c>
      <c r="AD87" s="140">
        <v>19600</v>
      </c>
      <c r="AE87" s="140">
        <v>33700</v>
      </c>
      <c r="AF87" s="140"/>
      <c r="AG87" s="140">
        <v>17300</v>
      </c>
      <c r="AH87" s="140">
        <v>19100</v>
      </c>
      <c r="AI87" s="140">
        <v>27100</v>
      </c>
      <c r="AJ87" s="140">
        <v>17200</v>
      </c>
      <c r="AK87" s="140">
        <v>18400</v>
      </c>
      <c r="AL87" s="140">
        <v>18100</v>
      </c>
      <c r="AM87" s="140">
        <v>16600</v>
      </c>
      <c r="AN87" s="140">
        <v>17300</v>
      </c>
      <c r="AO87" s="140">
        <v>17900</v>
      </c>
      <c r="AP87" s="140">
        <v>18300</v>
      </c>
      <c r="AQ87" s="140"/>
      <c r="AR87" s="140">
        <v>18100</v>
      </c>
      <c r="AS87" s="140">
        <v>19300</v>
      </c>
      <c r="AT87" s="140">
        <v>16800</v>
      </c>
      <c r="AU87" s="140"/>
      <c r="AV87" s="140">
        <v>15300</v>
      </c>
      <c r="AW87" s="140">
        <v>18600</v>
      </c>
      <c r="AX87" s="140"/>
      <c r="AY87" s="140">
        <v>17500</v>
      </c>
      <c r="AZ87" s="140">
        <v>9200</v>
      </c>
      <c r="BA87" s="140">
        <v>8200</v>
      </c>
    </row>
    <row r="88" spans="1:53" ht="14.4" customHeight="1">
      <c r="A88" s="146" t="s">
        <v>381</v>
      </c>
      <c r="B88" s="147" t="s">
        <v>373</v>
      </c>
      <c r="C88" s="146" t="str">
        <f t="shared" si="1"/>
        <v>平成26年度40福岡県</v>
      </c>
      <c r="D88" s="140">
        <v>17700</v>
      </c>
      <c r="E88" s="140">
        <v>15700</v>
      </c>
      <c r="F88" s="140">
        <v>10900</v>
      </c>
      <c r="G88" s="140">
        <v>16100</v>
      </c>
      <c r="H88" s="140">
        <v>18500</v>
      </c>
      <c r="I88" s="140">
        <v>18000</v>
      </c>
      <c r="J88" s="140">
        <v>21100</v>
      </c>
      <c r="K88" s="140">
        <v>20400</v>
      </c>
      <c r="L88" s="140">
        <v>17300</v>
      </c>
      <c r="M88" s="140">
        <v>17300</v>
      </c>
      <c r="N88" s="140">
        <v>15600</v>
      </c>
      <c r="O88" s="140">
        <v>18000</v>
      </c>
      <c r="P88" s="140">
        <v>18700</v>
      </c>
      <c r="Q88" s="140">
        <v>17100</v>
      </c>
      <c r="R88" s="140">
        <v>14800</v>
      </c>
      <c r="S88" s="140">
        <v>25600</v>
      </c>
      <c r="T88" s="140">
        <v>30300</v>
      </c>
      <c r="U88" s="140">
        <v>23200</v>
      </c>
      <c r="V88" s="140">
        <v>22500</v>
      </c>
      <c r="W88" s="140">
        <v>18800</v>
      </c>
      <c r="X88" s="140">
        <v>25600</v>
      </c>
      <c r="Y88" s="140">
        <v>20800</v>
      </c>
      <c r="Z88" s="140">
        <v>23600</v>
      </c>
      <c r="AA88" s="140">
        <v>25600</v>
      </c>
      <c r="AB88" s="140">
        <v>19900</v>
      </c>
      <c r="AC88" s="140">
        <v>23900</v>
      </c>
      <c r="AD88" s="140">
        <v>18900</v>
      </c>
      <c r="AE88" s="140">
        <v>29600</v>
      </c>
      <c r="AF88" s="140">
        <v>18600</v>
      </c>
      <c r="AG88" s="140">
        <v>18700</v>
      </c>
      <c r="AH88" s="140"/>
      <c r="AI88" s="140">
        <v>21500</v>
      </c>
      <c r="AJ88" s="140">
        <v>17300</v>
      </c>
      <c r="AK88" s="140">
        <v>18300</v>
      </c>
      <c r="AL88" s="140">
        <v>17500</v>
      </c>
      <c r="AM88" s="140">
        <v>16300</v>
      </c>
      <c r="AN88" s="140">
        <v>16400</v>
      </c>
      <c r="AO88" s="140">
        <v>17200</v>
      </c>
      <c r="AP88" s="140">
        <v>15800</v>
      </c>
      <c r="AQ88" s="140">
        <v>20300</v>
      </c>
      <c r="AR88" s="140">
        <v>21800</v>
      </c>
      <c r="AS88" s="140">
        <v>17400</v>
      </c>
      <c r="AT88" s="140">
        <v>17400</v>
      </c>
      <c r="AU88" s="140">
        <v>15300</v>
      </c>
      <c r="AV88" s="140">
        <v>14800</v>
      </c>
      <c r="AW88" s="140">
        <v>17100</v>
      </c>
      <c r="AX88" s="140"/>
      <c r="AY88" s="140">
        <v>17600</v>
      </c>
      <c r="AZ88" s="140">
        <v>9700</v>
      </c>
      <c r="BA88" s="140">
        <v>8800</v>
      </c>
    </row>
    <row r="89" spans="1:53" ht="14.4" customHeight="1">
      <c r="A89" s="146" t="s">
        <v>381</v>
      </c>
      <c r="B89" s="147" t="s">
        <v>374</v>
      </c>
      <c r="C89" s="146" t="str">
        <f t="shared" si="1"/>
        <v>平成26年度41佐賀県</v>
      </c>
      <c r="D89" s="140">
        <v>15400</v>
      </c>
      <c r="E89" s="140">
        <v>13300</v>
      </c>
      <c r="F89" s="140">
        <v>10500</v>
      </c>
      <c r="G89" s="140">
        <v>16000</v>
      </c>
      <c r="H89" s="140">
        <v>18100</v>
      </c>
      <c r="I89" s="140">
        <v>16700</v>
      </c>
      <c r="J89" s="140">
        <v>21400</v>
      </c>
      <c r="K89" s="140">
        <v>20500</v>
      </c>
      <c r="L89" s="140">
        <v>17000</v>
      </c>
      <c r="M89" s="140">
        <v>16900</v>
      </c>
      <c r="N89" s="140">
        <v>15800</v>
      </c>
      <c r="O89" s="140">
        <v>18200</v>
      </c>
      <c r="P89" s="140">
        <v>18300</v>
      </c>
      <c r="Q89" s="140">
        <v>18800</v>
      </c>
      <c r="R89" s="140">
        <v>15200</v>
      </c>
      <c r="S89" s="140">
        <v>25600</v>
      </c>
      <c r="T89" s="140">
        <v>30300</v>
      </c>
      <c r="U89" s="140">
        <v>23200</v>
      </c>
      <c r="V89" s="140">
        <v>22800</v>
      </c>
      <c r="W89" s="140">
        <v>18400</v>
      </c>
      <c r="X89" s="140">
        <v>25600</v>
      </c>
      <c r="Y89" s="140">
        <v>20800</v>
      </c>
      <c r="Z89" s="140">
        <v>22900</v>
      </c>
      <c r="AA89" s="140">
        <v>25800</v>
      </c>
      <c r="AB89" s="140">
        <v>18900</v>
      </c>
      <c r="AC89" s="140">
        <v>23800</v>
      </c>
      <c r="AD89" s="140">
        <v>18900</v>
      </c>
      <c r="AE89" s="140">
        <v>29600</v>
      </c>
      <c r="AF89" s="140">
        <v>18600</v>
      </c>
      <c r="AG89" s="140">
        <v>18700</v>
      </c>
      <c r="AH89" s="140"/>
      <c r="AI89" s="140">
        <v>21400</v>
      </c>
      <c r="AJ89" s="140">
        <v>18600</v>
      </c>
      <c r="AK89" s="140">
        <v>18300</v>
      </c>
      <c r="AL89" s="140">
        <v>17600</v>
      </c>
      <c r="AM89" s="140">
        <v>15700</v>
      </c>
      <c r="AN89" s="140">
        <v>15800</v>
      </c>
      <c r="AO89" s="140">
        <v>17300</v>
      </c>
      <c r="AP89" s="140">
        <v>15800</v>
      </c>
      <c r="AQ89" s="140">
        <v>20300</v>
      </c>
      <c r="AR89" s="140">
        <v>21800</v>
      </c>
      <c r="AS89" s="140">
        <v>17400</v>
      </c>
      <c r="AT89" s="140">
        <v>17400</v>
      </c>
      <c r="AU89" s="140">
        <v>14700</v>
      </c>
      <c r="AV89" s="140">
        <v>14400</v>
      </c>
      <c r="AW89" s="140">
        <v>17100</v>
      </c>
      <c r="AX89" s="140"/>
      <c r="AY89" s="140">
        <v>17400</v>
      </c>
      <c r="AZ89" s="140">
        <v>9300</v>
      </c>
      <c r="BA89" s="140">
        <v>8200</v>
      </c>
    </row>
    <row r="90" spans="1:53" ht="14.4" customHeight="1">
      <c r="A90" s="146" t="s">
        <v>381</v>
      </c>
      <c r="B90" s="147" t="s">
        <v>375</v>
      </c>
      <c r="C90" s="146" t="str">
        <f t="shared" si="1"/>
        <v>平成26年度42長崎県</v>
      </c>
      <c r="D90" s="140">
        <v>15600</v>
      </c>
      <c r="E90" s="140">
        <v>13400</v>
      </c>
      <c r="F90" s="140">
        <v>10700</v>
      </c>
      <c r="G90" s="140">
        <v>15900</v>
      </c>
      <c r="H90" s="140">
        <v>17800</v>
      </c>
      <c r="I90" s="140">
        <v>16500</v>
      </c>
      <c r="J90" s="140">
        <v>21400</v>
      </c>
      <c r="K90" s="140">
        <v>20300</v>
      </c>
      <c r="L90" s="140">
        <v>16100</v>
      </c>
      <c r="M90" s="140">
        <v>16300</v>
      </c>
      <c r="N90" s="140">
        <v>15200</v>
      </c>
      <c r="O90" s="140">
        <v>17300</v>
      </c>
      <c r="P90" s="140">
        <v>18000</v>
      </c>
      <c r="Q90" s="140">
        <v>15300</v>
      </c>
      <c r="R90" s="140">
        <v>13900</v>
      </c>
      <c r="S90" s="140">
        <v>25600</v>
      </c>
      <c r="T90" s="140">
        <v>30300</v>
      </c>
      <c r="U90" s="140">
        <v>23200</v>
      </c>
      <c r="V90" s="140">
        <v>23300</v>
      </c>
      <c r="W90" s="140">
        <v>18400</v>
      </c>
      <c r="X90" s="140">
        <v>25600</v>
      </c>
      <c r="Y90" s="140">
        <v>20800</v>
      </c>
      <c r="Z90" s="140">
        <v>22600</v>
      </c>
      <c r="AA90" s="140">
        <v>25700</v>
      </c>
      <c r="AB90" s="140">
        <v>18600</v>
      </c>
      <c r="AC90" s="140">
        <v>23800</v>
      </c>
      <c r="AD90" s="140">
        <v>18100</v>
      </c>
      <c r="AE90" s="140">
        <v>29300</v>
      </c>
      <c r="AF90" s="140">
        <v>18400</v>
      </c>
      <c r="AG90" s="140">
        <v>18500</v>
      </c>
      <c r="AH90" s="140"/>
      <c r="AI90" s="140">
        <v>22000</v>
      </c>
      <c r="AJ90" s="140">
        <v>17000</v>
      </c>
      <c r="AK90" s="140">
        <v>18200</v>
      </c>
      <c r="AL90" s="140">
        <v>17400</v>
      </c>
      <c r="AM90" s="140">
        <v>15500</v>
      </c>
      <c r="AN90" s="140">
        <v>15600</v>
      </c>
      <c r="AO90" s="140">
        <v>17000</v>
      </c>
      <c r="AP90" s="140">
        <v>15800</v>
      </c>
      <c r="AQ90" s="140">
        <v>20300</v>
      </c>
      <c r="AR90" s="140">
        <v>21500</v>
      </c>
      <c r="AS90" s="140">
        <v>17200</v>
      </c>
      <c r="AT90" s="140">
        <v>17400</v>
      </c>
      <c r="AU90" s="140">
        <v>14600</v>
      </c>
      <c r="AV90" s="140">
        <v>14300</v>
      </c>
      <c r="AW90" s="140">
        <v>17100</v>
      </c>
      <c r="AX90" s="140"/>
      <c r="AY90" s="140">
        <v>17200</v>
      </c>
      <c r="AZ90" s="140">
        <v>9700</v>
      </c>
      <c r="BA90" s="140">
        <v>8400</v>
      </c>
    </row>
    <row r="91" spans="1:53" ht="14.4" customHeight="1">
      <c r="A91" s="146" t="s">
        <v>381</v>
      </c>
      <c r="B91" s="147" t="s">
        <v>376</v>
      </c>
      <c r="C91" s="146" t="str">
        <f t="shared" si="1"/>
        <v>平成26年度43熊本県</v>
      </c>
      <c r="D91" s="140">
        <v>16500</v>
      </c>
      <c r="E91" s="140">
        <v>14000</v>
      </c>
      <c r="F91" s="140">
        <v>11700</v>
      </c>
      <c r="G91" s="140">
        <v>16300</v>
      </c>
      <c r="H91" s="140">
        <v>18900</v>
      </c>
      <c r="I91" s="140">
        <v>17300</v>
      </c>
      <c r="J91" s="140">
        <v>21400</v>
      </c>
      <c r="K91" s="140">
        <v>20200</v>
      </c>
      <c r="L91" s="140">
        <v>16000</v>
      </c>
      <c r="M91" s="140">
        <v>17300</v>
      </c>
      <c r="N91" s="140">
        <v>15400</v>
      </c>
      <c r="O91" s="140">
        <v>18000</v>
      </c>
      <c r="P91" s="140">
        <v>18300</v>
      </c>
      <c r="Q91" s="140">
        <v>16300</v>
      </c>
      <c r="R91" s="140">
        <v>14700</v>
      </c>
      <c r="S91" s="140">
        <v>25600</v>
      </c>
      <c r="T91" s="140">
        <v>30300</v>
      </c>
      <c r="U91" s="140">
        <v>23200</v>
      </c>
      <c r="V91" s="140">
        <v>23300</v>
      </c>
      <c r="W91" s="140">
        <v>18400</v>
      </c>
      <c r="X91" s="140">
        <v>25600</v>
      </c>
      <c r="Y91" s="140">
        <v>20800</v>
      </c>
      <c r="Z91" s="140">
        <v>22800</v>
      </c>
      <c r="AA91" s="140">
        <v>24700</v>
      </c>
      <c r="AB91" s="140">
        <v>19200</v>
      </c>
      <c r="AC91" s="140">
        <v>23800</v>
      </c>
      <c r="AD91" s="140">
        <v>18300</v>
      </c>
      <c r="AE91" s="140">
        <v>29500</v>
      </c>
      <c r="AF91" s="140">
        <v>18500</v>
      </c>
      <c r="AG91" s="140">
        <v>18600</v>
      </c>
      <c r="AH91" s="140"/>
      <c r="AI91" s="140">
        <v>22000</v>
      </c>
      <c r="AJ91" s="140">
        <v>17100</v>
      </c>
      <c r="AK91" s="140">
        <v>18300</v>
      </c>
      <c r="AL91" s="140">
        <v>17100</v>
      </c>
      <c r="AM91" s="140">
        <v>15600</v>
      </c>
      <c r="AN91" s="140">
        <v>15700</v>
      </c>
      <c r="AO91" s="140">
        <v>17100</v>
      </c>
      <c r="AP91" s="140">
        <v>15800</v>
      </c>
      <c r="AQ91" s="140">
        <v>20300</v>
      </c>
      <c r="AR91" s="140">
        <v>21600</v>
      </c>
      <c r="AS91" s="140">
        <v>17300</v>
      </c>
      <c r="AT91" s="140">
        <v>17400</v>
      </c>
      <c r="AU91" s="140">
        <v>14700</v>
      </c>
      <c r="AV91" s="140">
        <v>14200</v>
      </c>
      <c r="AW91" s="140">
        <v>17100</v>
      </c>
      <c r="AX91" s="140"/>
      <c r="AY91" s="140">
        <v>17300</v>
      </c>
      <c r="AZ91" s="140">
        <v>9400</v>
      </c>
      <c r="BA91" s="140">
        <v>8200</v>
      </c>
    </row>
    <row r="92" spans="1:53" ht="14.4" customHeight="1">
      <c r="A92" s="146" t="s">
        <v>381</v>
      </c>
      <c r="B92" s="147" t="s">
        <v>377</v>
      </c>
      <c r="C92" s="146" t="str">
        <f t="shared" si="1"/>
        <v>平成26年度44大分県</v>
      </c>
      <c r="D92" s="140">
        <v>16000</v>
      </c>
      <c r="E92" s="140">
        <v>13600</v>
      </c>
      <c r="F92" s="140">
        <v>10800</v>
      </c>
      <c r="G92" s="140">
        <v>16000</v>
      </c>
      <c r="H92" s="140">
        <v>17600</v>
      </c>
      <c r="I92" s="140">
        <v>17100</v>
      </c>
      <c r="J92" s="140">
        <v>21100</v>
      </c>
      <c r="K92" s="140">
        <v>20000</v>
      </c>
      <c r="L92" s="140">
        <v>15600</v>
      </c>
      <c r="M92" s="140">
        <v>17300</v>
      </c>
      <c r="N92" s="140">
        <v>15700</v>
      </c>
      <c r="O92" s="140">
        <v>17200</v>
      </c>
      <c r="P92" s="140">
        <v>18100</v>
      </c>
      <c r="Q92" s="140">
        <v>18100</v>
      </c>
      <c r="R92" s="140">
        <v>16500</v>
      </c>
      <c r="S92" s="140">
        <v>25600</v>
      </c>
      <c r="T92" s="140">
        <v>30300</v>
      </c>
      <c r="U92" s="140">
        <v>23200</v>
      </c>
      <c r="V92" s="140">
        <v>22900</v>
      </c>
      <c r="W92" s="140">
        <v>18400</v>
      </c>
      <c r="X92" s="140">
        <v>25600</v>
      </c>
      <c r="Y92" s="140">
        <v>20800</v>
      </c>
      <c r="Z92" s="140">
        <v>22500</v>
      </c>
      <c r="AA92" s="140">
        <v>25100</v>
      </c>
      <c r="AB92" s="140">
        <v>19600</v>
      </c>
      <c r="AC92" s="140">
        <v>23800</v>
      </c>
      <c r="AD92" s="140">
        <v>18600</v>
      </c>
      <c r="AE92" s="140">
        <v>29600</v>
      </c>
      <c r="AF92" s="140">
        <v>18500</v>
      </c>
      <c r="AG92" s="140">
        <v>18600</v>
      </c>
      <c r="AH92" s="140"/>
      <c r="AI92" s="140">
        <v>21800</v>
      </c>
      <c r="AJ92" s="140">
        <v>16600</v>
      </c>
      <c r="AK92" s="140">
        <v>18100</v>
      </c>
      <c r="AL92" s="140">
        <v>17300</v>
      </c>
      <c r="AM92" s="140">
        <v>15400</v>
      </c>
      <c r="AN92" s="140">
        <v>15700</v>
      </c>
      <c r="AO92" s="140">
        <v>17200</v>
      </c>
      <c r="AP92" s="140">
        <v>15800</v>
      </c>
      <c r="AQ92" s="140">
        <v>20300</v>
      </c>
      <c r="AR92" s="140">
        <v>21300</v>
      </c>
      <c r="AS92" s="140">
        <v>17400</v>
      </c>
      <c r="AT92" s="140">
        <v>17400</v>
      </c>
      <c r="AU92" s="140">
        <v>14400</v>
      </c>
      <c r="AV92" s="140">
        <v>14100</v>
      </c>
      <c r="AW92" s="140">
        <v>17100</v>
      </c>
      <c r="AX92" s="140"/>
      <c r="AY92" s="140">
        <v>17100</v>
      </c>
      <c r="AZ92" s="140">
        <v>9500</v>
      </c>
      <c r="BA92" s="140">
        <v>8000</v>
      </c>
    </row>
    <row r="93" spans="1:53" ht="14.4" customHeight="1">
      <c r="A93" s="146" t="s">
        <v>381</v>
      </c>
      <c r="B93" s="147" t="s">
        <v>378</v>
      </c>
      <c r="C93" s="146" t="str">
        <f t="shared" si="1"/>
        <v>平成26年度45宮崎県</v>
      </c>
      <c r="D93" s="140">
        <v>17900</v>
      </c>
      <c r="E93" s="140">
        <v>13300</v>
      </c>
      <c r="F93" s="140">
        <v>11000</v>
      </c>
      <c r="G93" s="140">
        <v>15900</v>
      </c>
      <c r="H93" s="140">
        <v>17800</v>
      </c>
      <c r="I93" s="140">
        <v>17300</v>
      </c>
      <c r="J93" s="140">
        <v>21400</v>
      </c>
      <c r="K93" s="140">
        <v>20000</v>
      </c>
      <c r="L93" s="140">
        <v>15200</v>
      </c>
      <c r="M93" s="140">
        <v>16400</v>
      </c>
      <c r="N93" s="140">
        <v>15600</v>
      </c>
      <c r="O93" s="140">
        <v>17500</v>
      </c>
      <c r="P93" s="140">
        <v>17700</v>
      </c>
      <c r="Q93" s="140">
        <v>18100</v>
      </c>
      <c r="R93" s="140">
        <v>15400</v>
      </c>
      <c r="S93" s="140">
        <v>25600</v>
      </c>
      <c r="T93" s="140">
        <v>30300</v>
      </c>
      <c r="U93" s="140">
        <v>23200</v>
      </c>
      <c r="V93" s="140">
        <v>23800</v>
      </c>
      <c r="W93" s="140">
        <v>18400</v>
      </c>
      <c r="X93" s="140">
        <v>25600</v>
      </c>
      <c r="Y93" s="140">
        <v>20800</v>
      </c>
      <c r="Z93" s="140">
        <v>22500</v>
      </c>
      <c r="AA93" s="140">
        <v>25600</v>
      </c>
      <c r="AB93" s="140">
        <v>19800</v>
      </c>
      <c r="AC93" s="140">
        <v>23800</v>
      </c>
      <c r="AD93" s="140">
        <v>18100</v>
      </c>
      <c r="AE93" s="140">
        <v>29600</v>
      </c>
      <c r="AF93" s="140">
        <v>18500</v>
      </c>
      <c r="AG93" s="140">
        <v>18600</v>
      </c>
      <c r="AH93" s="140"/>
      <c r="AI93" s="140">
        <v>21600</v>
      </c>
      <c r="AJ93" s="140">
        <v>17500</v>
      </c>
      <c r="AK93" s="140">
        <v>18100</v>
      </c>
      <c r="AL93" s="140">
        <v>17200</v>
      </c>
      <c r="AM93" s="140">
        <v>15300</v>
      </c>
      <c r="AN93" s="140">
        <v>15700</v>
      </c>
      <c r="AO93" s="140">
        <v>17000</v>
      </c>
      <c r="AP93" s="140">
        <v>15800</v>
      </c>
      <c r="AQ93" s="140">
        <v>20300</v>
      </c>
      <c r="AR93" s="140">
        <v>21200</v>
      </c>
      <c r="AS93" s="140">
        <v>17300</v>
      </c>
      <c r="AT93" s="140">
        <v>17400</v>
      </c>
      <c r="AU93" s="140">
        <v>14400</v>
      </c>
      <c r="AV93" s="140">
        <v>14100</v>
      </c>
      <c r="AW93" s="140">
        <v>17100</v>
      </c>
      <c r="AX93" s="140"/>
      <c r="AY93" s="140">
        <v>17100</v>
      </c>
      <c r="AZ93" s="140">
        <v>9600</v>
      </c>
      <c r="BA93" s="140">
        <v>7400</v>
      </c>
    </row>
    <row r="94" spans="1:53" ht="14.4" customHeight="1">
      <c r="A94" s="146" t="s">
        <v>381</v>
      </c>
      <c r="B94" s="147" t="s">
        <v>379</v>
      </c>
      <c r="C94" s="146" t="str">
        <f t="shared" si="1"/>
        <v>平成26年度46鹿児島県</v>
      </c>
      <c r="D94" s="140">
        <v>19700</v>
      </c>
      <c r="E94" s="140">
        <v>14500</v>
      </c>
      <c r="F94" s="140">
        <v>11800</v>
      </c>
      <c r="G94" s="140">
        <v>15900</v>
      </c>
      <c r="H94" s="140">
        <v>20400</v>
      </c>
      <c r="I94" s="140">
        <v>17600</v>
      </c>
      <c r="J94" s="140">
        <v>21400</v>
      </c>
      <c r="K94" s="140">
        <v>20000</v>
      </c>
      <c r="L94" s="140">
        <v>15600</v>
      </c>
      <c r="M94" s="140">
        <v>17200</v>
      </c>
      <c r="N94" s="140">
        <v>15600</v>
      </c>
      <c r="O94" s="140">
        <v>17900</v>
      </c>
      <c r="P94" s="140">
        <v>18200</v>
      </c>
      <c r="Q94" s="140">
        <v>20200</v>
      </c>
      <c r="R94" s="140">
        <v>17700</v>
      </c>
      <c r="S94" s="140">
        <v>25600</v>
      </c>
      <c r="T94" s="140">
        <v>30200</v>
      </c>
      <c r="U94" s="140">
        <v>23200</v>
      </c>
      <c r="V94" s="140">
        <v>23700</v>
      </c>
      <c r="W94" s="140">
        <v>18400</v>
      </c>
      <c r="X94" s="140">
        <v>25600</v>
      </c>
      <c r="Y94" s="140">
        <v>20800</v>
      </c>
      <c r="Z94" s="140">
        <v>22400</v>
      </c>
      <c r="AA94" s="140">
        <v>25800</v>
      </c>
      <c r="AB94" s="140">
        <v>21400</v>
      </c>
      <c r="AC94" s="140">
        <v>23700</v>
      </c>
      <c r="AD94" s="140">
        <v>18100</v>
      </c>
      <c r="AE94" s="140">
        <v>29600</v>
      </c>
      <c r="AF94" s="140">
        <v>18500</v>
      </c>
      <c r="AG94" s="140">
        <v>18600</v>
      </c>
      <c r="AH94" s="140"/>
      <c r="AI94" s="140">
        <v>21700</v>
      </c>
      <c r="AJ94" s="140">
        <v>19200</v>
      </c>
      <c r="AK94" s="140">
        <v>18400</v>
      </c>
      <c r="AL94" s="140">
        <v>17500</v>
      </c>
      <c r="AM94" s="140">
        <v>15300</v>
      </c>
      <c r="AN94" s="140">
        <v>15800</v>
      </c>
      <c r="AO94" s="140">
        <v>17000</v>
      </c>
      <c r="AP94" s="140">
        <v>15800</v>
      </c>
      <c r="AQ94" s="140">
        <v>20300</v>
      </c>
      <c r="AR94" s="140">
        <v>21200</v>
      </c>
      <c r="AS94" s="140">
        <v>17100</v>
      </c>
      <c r="AT94" s="140">
        <v>17400</v>
      </c>
      <c r="AU94" s="140">
        <v>14400</v>
      </c>
      <c r="AV94" s="140">
        <v>14100</v>
      </c>
      <c r="AW94" s="140">
        <v>17000</v>
      </c>
      <c r="AX94" s="140"/>
      <c r="AY94" s="140">
        <v>17000</v>
      </c>
      <c r="AZ94" s="140">
        <v>10200</v>
      </c>
      <c r="BA94" s="140">
        <v>9100</v>
      </c>
    </row>
    <row r="95" spans="1:53" ht="14.4" customHeight="1">
      <c r="A95" s="146" t="s">
        <v>381</v>
      </c>
      <c r="B95" s="147" t="s">
        <v>380</v>
      </c>
      <c r="C95" s="146" t="str">
        <f t="shared" si="1"/>
        <v>平成26年度47沖縄県</v>
      </c>
      <c r="D95" s="140">
        <v>17800</v>
      </c>
      <c r="E95" s="140">
        <v>14900</v>
      </c>
      <c r="F95" s="140">
        <v>11300</v>
      </c>
      <c r="G95" s="140">
        <v>16200</v>
      </c>
      <c r="H95" s="140">
        <v>17700</v>
      </c>
      <c r="I95" s="140">
        <v>20500</v>
      </c>
      <c r="J95" s="140">
        <v>22200</v>
      </c>
      <c r="K95" s="140">
        <v>14900</v>
      </c>
      <c r="L95" s="140">
        <v>14000</v>
      </c>
      <c r="M95" s="140">
        <v>18600</v>
      </c>
      <c r="N95" s="140">
        <v>16900</v>
      </c>
      <c r="O95" s="140">
        <v>18000</v>
      </c>
      <c r="P95" s="140">
        <v>18000</v>
      </c>
      <c r="Q95" s="140">
        <v>20200</v>
      </c>
      <c r="R95" s="140">
        <v>17800</v>
      </c>
      <c r="S95" s="140">
        <v>25300</v>
      </c>
      <c r="T95" s="140">
        <v>29900</v>
      </c>
      <c r="U95" s="140">
        <v>21200</v>
      </c>
      <c r="V95" s="140">
        <v>21600</v>
      </c>
      <c r="W95" s="140">
        <v>17400</v>
      </c>
      <c r="X95" s="140">
        <v>24500</v>
      </c>
      <c r="Y95" s="140">
        <v>24500</v>
      </c>
      <c r="Z95" s="140">
        <v>19700</v>
      </c>
      <c r="AA95" s="140">
        <v>29300</v>
      </c>
      <c r="AB95" s="140">
        <v>21200</v>
      </c>
      <c r="AC95" s="140">
        <v>21000</v>
      </c>
      <c r="AD95" s="140">
        <v>17900</v>
      </c>
      <c r="AE95" s="140">
        <v>34900</v>
      </c>
      <c r="AF95" s="140">
        <v>21300</v>
      </c>
      <c r="AG95" s="140">
        <v>23200</v>
      </c>
      <c r="AH95" s="140"/>
      <c r="AI95" s="140"/>
      <c r="AJ95" s="140">
        <v>19500</v>
      </c>
      <c r="AK95" s="140"/>
      <c r="AL95" s="140">
        <v>18800</v>
      </c>
      <c r="AM95" s="140">
        <v>14800</v>
      </c>
      <c r="AN95" s="140">
        <v>18100</v>
      </c>
      <c r="AO95" s="140">
        <v>22200</v>
      </c>
      <c r="AP95" s="140">
        <v>17900</v>
      </c>
      <c r="AQ95" s="140"/>
      <c r="AR95" s="140">
        <v>16600</v>
      </c>
      <c r="AS95" s="140">
        <v>17700</v>
      </c>
      <c r="AT95" s="140">
        <v>16600</v>
      </c>
      <c r="AU95" s="140"/>
      <c r="AV95" s="140">
        <v>13900</v>
      </c>
      <c r="AW95" s="140">
        <v>16600</v>
      </c>
      <c r="AX95" s="140"/>
      <c r="AY95" s="140">
        <v>15700</v>
      </c>
      <c r="AZ95" s="140">
        <v>8500</v>
      </c>
      <c r="BA95" s="140">
        <v>7900</v>
      </c>
    </row>
    <row r="96" spans="1:53" ht="14.4" customHeight="1">
      <c r="A96" s="146" t="s">
        <v>382</v>
      </c>
      <c r="B96" s="147" t="s">
        <v>334</v>
      </c>
      <c r="C96" s="146" t="str">
        <f>CONCATENATE(A96,B96)</f>
        <v>平成27年度01北海道</v>
      </c>
      <c r="D96" s="140">
        <v>16700</v>
      </c>
      <c r="E96" s="140">
        <v>13800</v>
      </c>
      <c r="F96" s="140">
        <v>11500</v>
      </c>
      <c r="G96" s="140">
        <v>16900</v>
      </c>
      <c r="H96" s="140">
        <v>20200</v>
      </c>
      <c r="I96" s="140">
        <v>18200</v>
      </c>
      <c r="J96" s="140"/>
      <c r="K96" s="140"/>
      <c r="L96" s="140">
        <v>17700</v>
      </c>
      <c r="M96" s="140">
        <v>18600</v>
      </c>
      <c r="N96" s="140">
        <v>19100</v>
      </c>
      <c r="O96" s="140">
        <v>18600</v>
      </c>
      <c r="P96" s="140">
        <v>20400</v>
      </c>
      <c r="Q96" s="140">
        <v>16600</v>
      </c>
      <c r="R96" s="140">
        <v>14000</v>
      </c>
      <c r="S96" s="140">
        <v>27400</v>
      </c>
      <c r="T96" s="140">
        <v>32400</v>
      </c>
      <c r="U96" s="140">
        <v>21600</v>
      </c>
      <c r="V96" s="140">
        <v>25500</v>
      </c>
      <c r="W96" s="140">
        <v>21400</v>
      </c>
      <c r="X96" s="140">
        <v>28700</v>
      </c>
      <c r="Y96" s="140">
        <v>24000</v>
      </c>
      <c r="Z96" s="140">
        <v>24300</v>
      </c>
      <c r="AA96" s="140">
        <v>29500</v>
      </c>
      <c r="AB96" s="140">
        <v>18800</v>
      </c>
      <c r="AC96" s="140">
        <v>23300</v>
      </c>
      <c r="AD96" s="140">
        <v>18500</v>
      </c>
      <c r="AE96" s="140">
        <v>32000</v>
      </c>
      <c r="AF96" s="140">
        <v>20900</v>
      </c>
      <c r="AG96" s="140">
        <v>20000</v>
      </c>
      <c r="AH96" s="140"/>
      <c r="AI96" s="140">
        <v>23000</v>
      </c>
      <c r="AJ96" s="140">
        <v>17900</v>
      </c>
      <c r="AK96" s="140">
        <v>19200</v>
      </c>
      <c r="AL96" s="140">
        <v>19200</v>
      </c>
      <c r="AM96" s="140">
        <v>17300</v>
      </c>
      <c r="AN96" s="140">
        <v>19400</v>
      </c>
      <c r="AO96" s="140">
        <v>20100</v>
      </c>
      <c r="AP96" s="140">
        <v>19300</v>
      </c>
      <c r="AQ96" s="140">
        <v>20400</v>
      </c>
      <c r="AR96" s="140">
        <v>19300</v>
      </c>
      <c r="AS96" s="140">
        <v>18800</v>
      </c>
      <c r="AT96" s="140">
        <v>17000</v>
      </c>
      <c r="AU96" s="140">
        <v>16900</v>
      </c>
      <c r="AV96" s="140">
        <v>17200</v>
      </c>
      <c r="AW96" s="140">
        <v>19900</v>
      </c>
      <c r="AX96" s="140"/>
      <c r="AY96" s="140">
        <v>19200</v>
      </c>
      <c r="AZ96" s="140">
        <v>10600</v>
      </c>
      <c r="BA96" s="140">
        <v>9100</v>
      </c>
    </row>
    <row r="97" spans="1:53" ht="14.4" customHeight="1">
      <c r="A97" s="146" t="s">
        <v>382</v>
      </c>
      <c r="B97" s="147" t="s">
        <v>335</v>
      </c>
      <c r="C97" s="146" t="str">
        <f t="shared" ref="C97:C160" si="2">CONCATENATE(A97,B97)</f>
        <v>平成27年度02青森県</v>
      </c>
      <c r="D97" s="140">
        <v>19700</v>
      </c>
      <c r="E97" s="140">
        <v>14600</v>
      </c>
      <c r="F97" s="140">
        <v>11000</v>
      </c>
      <c r="G97" s="140">
        <v>16900</v>
      </c>
      <c r="H97" s="140">
        <v>20900</v>
      </c>
      <c r="I97" s="140">
        <v>19200</v>
      </c>
      <c r="J97" s="140"/>
      <c r="K97" s="140"/>
      <c r="L97" s="140">
        <v>16300</v>
      </c>
      <c r="M97" s="140">
        <v>20300</v>
      </c>
      <c r="N97" s="140">
        <v>18100</v>
      </c>
      <c r="O97" s="140">
        <v>17200</v>
      </c>
      <c r="P97" s="140">
        <v>19400</v>
      </c>
      <c r="Q97" s="140">
        <v>21300</v>
      </c>
      <c r="R97" s="140">
        <v>19400</v>
      </c>
      <c r="S97" s="140">
        <v>27300</v>
      </c>
      <c r="T97" s="140">
        <v>32400</v>
      </c>
      <c r="U97" s="140">
        <v>22600</v>
      </c>
      <c r="V97" s="140">
        <v>26500</v>
      </c>
      <c r="W97" s="140">
        <v>21000</v>
      </c>
      <c r="X97" s="140">
        <v>29300</v>
      </c>
      <c r="Y97" s="140">
        <v>23900</v>
      </c>
      <c r="Z97" s="140">
        <v>25700</v>
      </c>
      <c r="AA97" s="140">
        <v>29000</v>
      </c>
      <c r="AB97" s="140">
        <v>22400</v>
      </c>
      <c r="AC97" s="140">
        <v>24300</v>
      </c>
      <c r="AD97" s="140">
        <v>19100</v>
      </c>
      <c r="AE97" s="140">
        <v>37300</v>
      </c>
      <c r="AF97" s="140">
        <v>23100</v>
      </c>
      <c r="AG97" s="140">
        <v>23400</v>
      </c>
      <c r="AH97" s="140"/>
      <c r="AI97" s="140">
        <v>25100</v>
      </c>
      <c r="AJ97" s="140">
        <v>23300</v>
      </c>
      <c r="AK97" s="140">
        <v>20500</v>
      </c>
      <c r="AL97" s="140">
        <v>20700</v>
      </c>
      <c r="AM97" s="140">
        <v>17000</v>
      </c>
      <c r="AN97" s="140">
        <v>19100</v>
      </c>
      <c r="AO97" s="140">
        <v>18100</v>
      </c>
      <c r="AP97" s="140">
        <v>19100</v>
      </c>
      <c r="AQ97" s="140">
        <v>18700</v>
      </c>
      <c r="AR97" s="140">
        <v>21100</v>
      </c>
      <c r="AS97" s="140">
        <v>18800</v>
      </c>
      <c r="AT97" s="140">
        <v>18100</v>
      </c>
      <c r="AU97" s="140">
        <v>15600</v>
      </c>
      <c r="AV97" s="140">
        <v>15700</v>
      </c>
      <c r="AW97" s="140">
        <v>18800</v>
      </c>
      <c r="AX97" s="140"/>
      <c r="AY97" s="140">
        <v>17900</v>
      </c>
      <c r="AZ97" s="140">
        <v>10000</v>
      </c>
      <c r="BA97" s="140">
        <v>8800</v>
      </c>
    </row>
    <row r="98" spans="1:53" ht="14.4" customHeight="1">
      <c r="A98" s="146" t="s">
        <v>382</v>
      </c>
      <c r="B98" s="147" t="s">
        <v>336</v>
      </c>
      <c r="C98" s="146" t="str">
        <f t="shared" si="2"/>
        <v>平成27年度03岩手県</v>
      </c>
      <c r="D98" s="140">
        <v>19700</v>
      </c>
      <c r="E98" s="140">
        <v>16400</v>
      </c>
      <c r="F98" s="140">
        <v>12000</v>
      </c>
      <c r="G98" s="140">
        <v>17700</v>
      </c>
      <c r="H98" s="140">
        <v>23200</v>
      </c>
      <c r="I98" s="140">
        <v>19300</v>
      </c>
      <c r="J98" s="140"/>
      <c r="K98" s="140"/>
      <c r="L98" s="140">
        <v>17200</v>
      </c>
      <c r="M98" s="140">
        <v>21300</v>
      </c>
      <c r="N98" s="140">
        <v>19100</v>
      </c>
      <c r="O98" s="140">
        <v>18800</v>
      </c>
      <c r="P98" s="140">
        <v>20500</v>
      </c>
      <c r="Q98" s="140">
        <v>21800</v>
      </c>
      <c r="R98" s="140">
        <v>18500</v>
      </c>
      <c r="S98" s="140">
        <v>28700</v>
      </c>
      <c r="T98" s="140">
        <v>34000</v>
      </c>
      <c r="U98" s="140">
        <v>23700</v>
      </c>
      <c r="V98" s="140">
        <v>29000</v>
      </c>
      <c r="W98" s="140">
        <v>22200</v>
      </c>
      <c r="X98" s="140">
        <v>30800</v>
      </c>
      <c r="Y98" s="140">
        <v>25200</v>
      </c>
      <c r="Z98" s="140">
        <v>27000</v>
      </c>
      <c r="AA98" s="140">
        <v>31700</v>
      </c>
      <c r="AB98" s="140">
        <v>22400</v>
      </c>
      <c r="AC98" s="140">
        <v>24300</v>
      </c>
      <c r="AD98" s="140">
        <v>19100</v>
      </c>
      <c r="AE98" s="140">
        <v>40700</v>
      </c>
      <c r="AF98" s="140">
        <v>25200</v>
      </c>
      <c r="AG98" s="140">
        <v>25800</v>
      </c>
      <c r="AH98" s="140"/>
      <c r="AI98" s="140">
        <v>27400</v>
      </c>
      <c r="AJ98" s="140">
        <v>24700</v>
      </c>
      <c r="AK98" s="140">
        <v>22200</v>
      </c>
      <c r="AL98" s="140">
        <v>23200</v>
      </c>
      <c r="AM98" s="140">
        <v>18200</v>
      </c>
      <c r="AN98" s="140">
        <v>20100</v>
      </c>
      <c r="AO98" s="140">
        <v>19100</v>
      </c>
      <c r="AP98" s="140">
        <v>20300</v>
      </c>
      <c r="AQ98" s="140">
        <v>19500</v>
      </c>
      <c r="AR98" s="140">
        <v>22100</v>
      </c>
      <c r="AS98" s="140">
        <v>19800</v>
      </c>
      <c r="AT98" s="140">
        <v>19000</v>
      </c>
      <c r="AU98" s="140">
        <v>16400</v>
      </c>
      <c r="AV98" s="140">
        <v>16600</v>
      </c>
      <c r="AW98" s="140">
        <v>18800</v>
      </c>
      <c r="AX98" s="140"/>
      <c r="AY98" s="140">
        <v>17900</v>
      </c>
      <c r="AZ98" s="140">
        <v>11200</v>
      </c>
      <c r="BA98" s="140">
        <v>9800</v>
      </c>
    </row>
    <row r="99" spans="1:53" ht="14.4" customHeight="1">
      <c r="A99" s="146" t="s">
        <v>382</v>
      </c>
      <c r="B99" s="147" t="s">
        <v>337</v>
      </c>
      <c r="C99" s="146" t="str">
        <f t="shared" si="2"/>
        <v>平成27年度04宮城県</v>
      </c>
      <c r="D99" s="140">
        <v>21100</v>
      </c>
      <c r="E99" s="140">
        <v>16400</v>
      </c>
      <c r="F99" s="140">
        <v>12900</v>
      </c>
      <c r="G99" s="140">
        <v>18700</v>
      </c>
      <c r="H99" s="140">
        <v>24000</v>
      </c>
      <c r="I99" s="140">
        <v>22100</v>
      </c>
      <c r="J99" s="140"/>
      <c r="K99" s="140"/>
      <c r="L99" s="140">
        <v>17600</v>
      </c>
      <c r="M99" s="140">
        <v>25900</v>
      </c>
      <c r="N99" s="140">
        <v>21800</v>
      </c>
      <c r="O99" s="140">
        <v>22200</v>
      </c>
      <c r="P99" s="140">
        <v>22200</v>
      </c>
      <c r="Q99" s="140">
        <v>23200</v>
      </c>
      <c r="R99" s="140">
        <v>20800</v>
      </c>
      <c r="S99" s="140">
        <v>28800</v>
      </c>
      <c r="T99" s="140">
        <v>34100</v>
      </c>
      <c r="U99" s="140">
        <v>23800</v>
      </c>
      <c r="V99" s="140">
        <v>30900</v>
      </c>
      <c r="W99" s="140">
        <v>22200</v>
      </c>
      <c r="X99" s="140">
        <v>30900</v>
      </c>
      <c r="Y99" s="140">
        <v>25200</v>
      </c>
      <c r="Z99" s="140">
        <v>27100</v>
      </c>
      <c r="AA99" s="140">
        <v>34800</v>
      </c>
      <c r="AB99" s="140">
        <v>22700</v>
      </c>
      <c r="AC99" s="140">
        <v>24300</v>
      </c>
      <c r="AD99" s="140">
        <v>19100</v>
      </c>
      <c r="AE99" s="140">
        <v>44800</v>
      </c>
      <c r="AF99" s="140">
        <v>27700</v>
      </c>
      <c r="AG99" s="140">
        <v>28100</v>
      </c>
      <c r="AH99" s="140"/>
      <c r="AI99" s="140">
        <v>30300</v>
      </c>
      <c r="AJ99" s="140">
        <v>28000</v>
      </c>
      <c r="AK99" s="140">
        <v>24400</v>
      </c>
      <c r="AL99" s="140">
        <v>25300</v>
      </c>
      <c r="AM99" s="140">
        <v>19000</v>
      </c>
      <c r="AN99" s="140">
        <v>20100</v>
      </c>
      <c r="AO99" s="140">
        <v>21200</v>
      </c>
      <c r="AP99" s="140">
        <v>22100</v>
      </c>
      <c r="AQ99" s="140">
        <v>19600</v>
      </c>
      <c r="AR99" s="140">
        <v>24000</v>
      </c>
      <c r="AS99" s="140">
        <v>21800</v>
      </c>
      <c r="AT99" s="140">
        <v>19100</v>
      </c>
      <c r="AU99" s="140">
        <v>16400</v>
      </c>
      <c r="AV99" s="140">
        <v>16900</v>
      </c>
      <c r="AW99" s="140">
        <v>18800</v>
      </c>
      <c r="AX99" s="140"/>
      <c r="AY99" s="140">
        <v>17900</v>
      </c>
      <c r="AZ99" s="140">
        <v>12300</v>
      </c>
      <c r="BA99" s="140">
        <v>10600</v>
      </c>
    </row>
    <row r="100" spans="1:53" ht="14.4" customHeight="1">
      <c r="A100" s="146" t="s">
        <v>382</v>
      </c>
      <c r="B100" s="147" t="s">
        <v>338</v>
      </c>
      <c r="C100" s="146" t="str">
        <f t="shared" si="2"/>
        <v>平成27年度05秋田県</v>
      </c>
      <c r="D100" s="140">
        <v>18700</v>
      </c>
      <c r="E100" s="140">
        <v>14700</v>
      </c>
      <c r="F100" s="140">
        <v>11800</v>
      </c>
      <c r="G100" s="140">
        <v>17500</v>
      </c>
      <c r="H100" s="140">
        <v>21000</v>
      </c>
      <c r="I100" s="140">
        <v>18900</v>
      </c>
      <c r="J100" s="140"/>
      <c r="K100" s="140"/>
      <c r="L100" s="140">
        <v>16600</v>
      </c>
      <c r="M100" s="140">
        <v>20900</v>
      </c>
      <c r="N100" s="140">
        <v>18700</v>
      </c>
      <c r="O100" s="140">
        <v>18600</v>
      </c>
      <c r="P100" s="140">
        <v>19900</v>
      </c>
      <c r="Q100" s="140">
        <v>20500</v>
      </c>
      <c r="R100" s="140">
        <v>19800</v>
      </c>
      <c r="S100" s="140">
        <v>27700</v>
      </c>
      <c r="T100" s="140">
        <v>32800</v>
      </c>
      <c r="U100" s="140">
        <v>22900</v>
      </c>
      <c r="V100" s="140">
        <v>26900</v>
      </c>
      <c r="W100" s="140">
        <v>21300</v>
      </c>
      <c r="X100" s="140">
        <v>29700</v>
      </c>
      <c r="Y100" s="140">
        <v>24300</v>
      </c>
      <c r="Z100" s="140">
        <v>26100</v>
      </c>
      <c r="AA100" s="140">
        <v>30000</v>
      </c>
      <c r="AB100" s="140">
        <v>23300</v>
      </c>
      <c r="AC100" s="140">
        <v>24300</v>
      </c>
      <c r="AD100" s="140">
        <v>19100</v>
      </c>
      <c r="AE100" s="140">
        <v>38600</v>
      </c>
      <c r="AF100" s="140">
        <v>23700</v>
      </c>
      <c r="AG100" s="140">
        <v>24100</v>
      </c>
      <c r="AH100" s="140"/>
      <c r="AI100" s="140">
        <v>25400</v>
      </c>
      <c r="AJ100" s="140">
        <v>20900</v>
      </c>
      <c r="AK100" s="140">
        <v>22700</v>
      </c>
      <c r="AL100" s="140">
        <v>21000</v>
      </c>
      <c r="AM100" s="140">
        <v>16200</v>
      </c>
      <c r="AN100" s="140">
        <v>19300</v>
      </c>
      <c r="AO100" s="140">
        <v>18700</v>
      </c>
      <c r="AP100" s="140">
        <v>19000</v>
      </c>
      <c r="AQ100" s="140">
        <v>18900</v>
      </c>
      <c r="AR100" s="140">
        <v>21300</v>
      </c>
      <c r="AS100" s="140">
        <v>18900</v>
      </c>
      <c r="AT100" s="140">
        <v>18400</v>
      </c>
      <c r="AU100" s="140">
        <v>15600</v>
      </c>
      <c r="AV100" s="140">
        <v>15800</v>
      </c>
      <c r="AW100" s="140">
        <v>19000</v>
      </c>
      <c r="AX100" s="140"/>
      <c r="AY100" s="140">
        <v>17900</v>
      </c>
      <c r="AZ100" s="140">
        <v>10100</v>
      </c>
      <c r="BA100" s="140">
        <v>8700</v>
      </c>
    </row>
    <row r="101" spans="1:53" ht="14.4" customHeight="1">
      <c r="A101" s="146" t="s">
        <v>382</v>
      </c>
      <c r="B101" s="147" t="s">
        <v>339</v>
      </c>
      <c r="C101" s="146" t="str">
        <f t="shared" si="2"/>
        <v>平成27年度06山形県</v>
      </c>
      <c r="D101" s="140">
        <v>18700</v>
      </c>
      <c r="E101" s="140">
        <v>14700</v>
      </c>
      <c r="F101" s="140">
        <v>12400</v>
      </c>
      <c r="G101" s="140">
        <v>17800</v>
      </c>
      <c r="H101" s="140">
        <v>20000</v>
      </c>
      <c r="I101" s="140">
        <v>19000</v>
      </c>
      <c r="J101" s="140"/>
      <c r="K101" s="140"/>
      <c r="L101" s="140">
        <v>17600</v>
      </c>
      <c r="M101" s="140">
        <v>21200</v>
      </c>
      <c r="N101" s="140">
        <v>19400</v>
      </c>
      <c r="O101" s="140">
        <v>20600</v>
      </c>
      <c r="P101" s="140">
        <v>20800</v>
      </c>
      <c r="Q101" s="140">
        <v>19300</v>
      </c>
      <c r="R101" s="140">
        <v>17600</v>
      </c>
      <c r="S101" s="140">
        <v>27600</v>
      </c>
      <c r="T101" s="140">
        <v>32700</v>
      </c>
      <c r="U101" s="140">
        <v>22800</v>
      </c>
      <c r="V101" s="140">
        <v>28900</v>
      </c>
      <c r="W101" s="140">
        <v>21200</v>
      </c>
      <c r="X101" s="140">
        <v>29500</v>
      </c>
      <c r="Y101" s="140">
        <v>24200</v>
      </c>
      <c r="Z101" s="140">
        <v>25900</v>
      </c>
      <c r="AA101" s="140">
        <v>29400</v>
      </c>
      <c r="AB101" s="140">
        <v>21700</v>
      </c>
      <c r="AC101" s="140">
        <v>24300</v>
      </c>
      <c r="AD101" s="140">
        <v>19900</v>
      </c>
      <c r="AE101" s="140">
        <v>38800</v>
      </c>
      <c r="AF101" s="140">
        <v>23900</v>
      </c>
      <c r="AG101" s="140">
        <v>24300</v>
      </c>
      <c r="AH101" s="140"/>
      <c r="AI101" s="140">
        <v>23700</v>
      </c>
      <c r="AJ101" s="140">
        <v>21200</v>
      </c>
      <c r="AK101" s="140">
        <v>19800</v>
      </c>
      <c r="AL101" s="140">
        <v>20600</v>
      </c>
      <c r="AM101" s="140">
        <v>18300</v>
      </c>
      <c r="AN101" s="140">
        <v>19200</v>
      </c>
      <c r="AO101" s="140">
        <v>20800</v>
      </c>
      <c r="AP101" s="140">
        <v>19800</v>
      </c>
      <c r="AQ101" s="140">
        <v>18800</v>
      </c>
      <c r="AR101" s="140">
        <v>20900</v>
      </c>
      <c r="AS101" s="140">
        <v>20000</v>
      </c>
      <c r="AT101" s="140">
        <v>18300</v>
      </c>
      <c r="AU101" s="140">
        <v>15600</v>
      </c>
      <c r="AV101" s="140">
        <v>17600</v>
      </c>
      <c r="AW101" s="140">
        <v>18900</v>
      </c>
      <c r="AX101" s="140"/>
      <c r="AY101" s="140">
        <v>17900</v>
      </c>
      <c r="AZ101" s="140">
        <v>11400</v>
      </c>
      <c r="BA101" s="140">
        <v>9800</v>
      </c>
    </row>
    <row r="102" spans="1:53" ht="14.4" customHeight="1">
      <c r="A102" s="146" t="s">
        <v>382</v>
      </c>
      <c r="B102" s="147" t="s">
        <v>340</v>
      </c>
      <c r="C102" s="146" t="str">
        <f t="shared" si="2"/>
        <v>平成27年度07福島県</v>
      </c>
      <c r="D102" s="140">
        <v>21000</v>
      </c>
      <c r="E102" s="140">
        <v>16300</v>
      </c>
      <c r="F102" s="140">
        <v>14000</v>
      </c>
      <c r="G102" s="140">
        <v>18300</v>
      </c>
      <c r="H102" s="140">
        <v>23100</v>
      </c>
      <c r="I102" s="140">
        <v>21700</v>
      </c>
      <c r="J102" s="140"/>
      <c r="K102" s="140"/>
      <c r="L102" s="140">
        <v>18000</v>
      </c>
      <c r="M102" s="140">
        <v>22700</v>
      </c>
      <c r="N102" s="140">
        <v>20300</v>
      </c>
      <c r="O102" s="140">
        <v>21700</v>
      </c>
      <c r="P102" s="140">
        <v>21700</v>
      </c>
      <c r="Q102" s="140">
        <v>19600</v>
      </c>
      <c r="R102" s="140">
        <v>17600</v>
      </c>
      <c r="S102" s="140">
        <v>28800</v>
      </c>
      <c r="T102" s="140">
        <v>34000</v>
      </c>
      <c r="U102" s="140">
        <v>23800</v>
      </c>
      <c r="V102" s="140">
        <v>28000</v>
      </c>
      <c r="W102" s="140">
        <v>21900</v>
      </c>
      <c r="X102" s="140">
        <v>30800</v>
      </c>
      <c r="Y102" s="140">
        <v>25200</v>
      </c>
      <c r="Z102" s="140">
        <v>27100</v>
      </c>
      <c r="AA102" s="140">
        <v>30900</v>
      </c>
      <c r="AB102" s="140">
        <v>20400</v>
      </c>
      <c r="AC102" s="140">
        <v>24300</v>
      </c>
      <c r="AD102" s="140">
        <v>19900</v>
      </c>
      <c r="AE102" s="140">
        <v>40700</v>
      </c>
      <c r="AF102" s="140">
        <v>25200</v>
      </c>
      <c r="AG102" s="140">
        <v>25700</v>
      </c>
      <c r="AH102" s="140"/>
      <c r="AI102" s="140">
        <v>31600</v>
      </c>
      <c r="AJ102" s="140">
        <v>20800</v>
      </c>
      <c r="AK102" s="140">
        <v>23100</v>
      </c>
      <c r="AL102" s="140">
        <v>21700</v>
      </c>
      <c r="AM102" s="140">
        <v>18700</v>
      </c>
      <c r="AN102" s="140">
        <v>20100</v>
      </c>
      <c r="AO102" s="140">
        <v>21500</v>
      </c>
      <c r="AP102" s="140">
        <v>21200</v>
      </c>
      <c r="AQ102" s="140">
        <v>19600</v>
      </c>
      <c r="AR102" s="140">
        <v>22500</v>
      </c>
      <c r="AS102" s="140">
        <v>21500</v>
      </c>
      <c r="AT102" s="140">
        <v>19100</v>
      </c>
      <c r="AU102" s="140">
        <v>16400</v>
      </c>
      <c r="AV102" s="140">
        <v>17300</v>
      </c>
      <c r="AW102" s="140">
        <v>18800</v>
      </c>
      <c r="AX102" s="140"/>
      <c r="AY102" s="140">
        <v>17900</v>
      </c>
      <c r="AZ102" s="140">
        <v>12200</v>
      </c>
      <c r="BA102" s="140">
        <v>10500</v>
      </c>
    </row>
    <row r="103" spans="1:53" ht="14.4" customHeight="1">
      <c r="A103" s="146" t="s">
        <v>382</v>
      </c>
      <c r="B103" s="147" t="s">
        <v>341</v>
      </c>
      <c r="C103" s="146" t="str">
        <f t="shared" si="2"/>
        <v>平成27年度08茨城県</v>
      </c>
      <c r="D103" s="140">
        <v>19400</v>
      </c>
      <c r="E103" s="140">
        <v>17200</v>
      </c>
      <c r="F103" s="140">
        <v>12600</v>
      </c>
      <c r="G103" s="140">
        <v>19400</v>
      </c>
      <c r="H103" s="140">
        <v>21900</v>
      </c>
      <c r="I103" s="140">
        <v>23100</v>
      </c>
      <c r="J103" s="140">
        <v>24500</v>
      </c>
      <c r="K103" s="140">
        <v>22700</v>
      </c>
      <c r="L103" s="140">
        <v>19200</v>
      </c>
      <c r="M103" s="140">
        <v>22800</v>
      </c>
      <c r="N103" s="140">
        <v>21300</v>
      </c>
      <c r="O103" s="140">
        <v>22600</v>
      </c>
      <c r="P103" s="140">
        <v>25500</v>
      </c>
      <c r="Q103" s="140">
        <v>21000</v>
      </c>
      <c r="R103" s="140">
        <v>17300</v>
      </c>
      <c r="S103" s="140">
        <v>26600</v>
      </c>
      <c r="T103" s="140">
        <v>31600</v>
      </c>
      <c r="U103" s="140">
        <v>24500</v>
      </c>
      <c r="V103" s="140">
        <v>25800</v>
      </c>
      <c r="W103" s="140">
        <v>21900</v>
      </c>
      <c r="X103" s="140">
        <v>28800</v>
      </c>
      <c r="Y103" s="140">
        <v>26900</v>
      </c>
      <c r="Z103" s="140">
        <v>28000</v>
      </c>
      <c r="AA103" s="140">
        <v>30100</v>
      </c>
      <c r="AB103" s="140">
        <v>21800</v>
      </c>
      <c r="AC103" s="140">
        <v>28900</v>
      </c>
      <c r="AD103" s="140">
        <v>21700</v>
      </c>
      <c r="AE103" s="140">
        <v>34300</v>
      </c>
      <c r="AF103" s="140">
        <v>22000</v>
      </c>
      <c r="AG103" s="140">
        <v>24000</v>
      </c>
      <c r="AH103" s="140">
        <v>25500</v>
      </c>
      <c r="AI103" s="140">
        <v>41000</v>
      </c>
      <c r="AJ103" s="140">
        <v>22500</v>
      </c>
      <c r="AK103" s="140">
        <v>23400</v>
      </c>
      <c r="AL103" s="140">
        <v>24000</v>
      </c>
      <c r="AM103" s="140">
        <v>20200</v>
      </c>
      <c r="AN103" s="140">
        <v>22600</v>
      </c>
      <c r="AO103" s="140">
        <v>24200</v>
      </c>
      <c r="AP103" s="140">
        <v>24200</v>
      </c>
      <c r="AQ103" s="140"/>
      <c r="AR103" s="140">
        <v>23200</v>
      </c>
      <c r="AS103" s="140">
        <v>25000</v>
      </c>
      <c r="AT103" s="140">
        <v>22400</v>
      </c>
      <c r="AU103" s="140">
        <v>21800</v>
      </c>
      <c r="AV103" s="140">
        <v>20200</v>
      </c>
      <c r="AW103" s="140">
        <v>20800</v>
      </c>
      <c r="AX103" s="140"/>
      <c r="AY103" s="140">
        <v>21100</v>
      </c>
      <c r="AZ103" s="140">
        <v>12300</v>
      </c>
      <c r="BA103" s="140">
        <v>11100</v>
      </c>
    </row>
    <row r="104" spans="1:53" ht="14.4" customHeight="1">
      <c r="A104" s="146" t="s">
        <v>382</v>
      </c>
      <c r="B104" s="147" t="s">
        <v>342</v>
      </c>
      <c r="C104" s="146" t="str">
        <f t="shared" si="2"/>
        <v>平成27年度09栃木県</v>
      </c>
      <c r="D104" s="140">
        <v>19300</v>
      </c>
      <c r="E104" s="140">
        <v>16900</v>
      </c>
      <c r="F104" s="140">
        <v>12500</v>
      </c>
      <c r="G104" s="140">
        <v>19300</v>
      </c>
      <c r="H104" s="140">
        <v>23300</v>
      </c>
      <c r="I104" s="140">
        <v>21900</v>
      </c>
      <c r="J104" s="140">
        <v>24800</v>
      </c>
      <c r="K104" s="140">
        <v>22700</v>
      </c>
      <c r="L104" s="140">
        <v>18900</v>
      </c>
      <c r="M104" s="140">
        <v>22700</v>
      </c>
      <c r="N104" s="140">
        <v>22200</v>
      </c>
      <c r="O104" s="140">
        <v>23600</v>
      </c>
      <c r="P104" s="140">
        <v>26200</v>
      </c>
      <c r="Q104" s="140">
        <v>19000</v>
      </c>
      <c r="R104" s="140">
        <v>18100</v>
      </c>
      <c r="S104" s="140">
        <v>26900</v>
      </c>
      <c r="T104" s="140">
        <v>31800</v>
      </c>
      <c r="U104" s="140">
        <v>24600</v>
      </c>
      <c r="V104" s="140">
        <v>26500</v>
      </c>
      <c r="W104" s="140">
        <v>22200</v>
      </c>
      <c r="X104" s="140">
        <v>29100</v>
      </c>
      <c r="Y104" s="140">
        <v>27200</v>
      </c>
      <c r="Z104" s="140">
        <v>28200</v>
      </c>
      <c r="AA104" s="140">
        <v>30400</v>
      </c>
      <c r="AB104" s="140">
        <v>21700</v>
      </c>
      <c r="AC104" s="140">
        <v>28900</v>
      </c>
      <c r="AD104" s="140">
        <v>21700</v>
      </c>
      <c r="AE104" s="140">
        <v>34500</v>
      </c>
      <c r="AF104" s="140">
        <v>22600</v>
      </c>
      <c r="AG104" s="140">
        <v>24300</v>
      </c>
      <c r="AH104" s="140">
        <v>25500</v>
      </c>
      <c r="AI104" s="140">
        <v>41700</v>
      </c>
      <c r="AJ104" s="140">
        <v>22300</v>
      </c>
      <c r="AK104" s="140">
        <v>23600</v>
      </c>
      <c r="AL104" s="140">
        <v>24300</v>
      </c>
      <c r="AM104" s="140">
        <v>20300</v>
      </c>
      <c r="AN104" s="140">
        <v>22700</v>
      </c>
      <c r="AO104" s="140">
        <v>25000</v>
      </c>
      <c r="AP104" s="140">
        <v>24600</v>
      </c>
      <c r="AQ104" s="140"/>
      <c r="AR104" s="140">
        <v>23300</v>
      </c>
      <c r="AS104" s="140">
        <v>25400</v>
      </c>
      <c r="AT104" s="140">
        <v>22500</v>
      </c>
      <c r="AU104" s="140">
        <v>21800</v>
      </c>
      <c r="AV104" s="140">
        <v>20000</v>
      </c>
      <c r="AW104" s="140">
        <v>21000</v>
      </c>
      <c r="AX104" s="140"/>
      <c r="AY104" s="140">
        <v>21100</v>
      </c>
      <c r="AZ104" s="140">
        <v>12000</v>
      </c>
      <c r="BA104" s="140">
        <v>10400</v>
      </c>
    </row>
    <row r="105" spans="1:53" ht="14.4" customHeight="1">
      <c r="A105" s="146" t="s">
        <v>382</v>
      </c>
      <c r="B105" s="147" t="s">
        <v>343</v>
      </c>
      <c r="C105" s="146" t="str">
        <f t="shared" si="2"/>
        <v>平成27年度10群馬県</v>
      </c>
      <c r="D105" s="140">
        <v>19300</v>
      </c>
      <c r="E105" s="140">
        <v>17300</v>
      </c>
      <c r="F105" s="140">
        <v>13200</v>
      </c>
      <c r="G105" s="140">
        <v>19100</v>
      </c>
      <c r="H105" s="140">
        <v>24200</v>
      </c>
      <c r="I105" s="140">
        <v>20700</v>
      </c>
      <c r="J105" s="140">
        <v>23800</v>
      </c>
      <c r="K105" s="140">
        <v>22400</v>
      </c>
      <c r="L105" s="140">
        <v>18500</v>
      </c>
      <c r="M105" s="140">
        <v>22100</v>
      </c>
      <c r="N105" s="140">
        <v>21600</v>
      </c>
      <c r="O105" s="140">
        <v>20500</v>
      </c>
      <c r="P105" s="140">
        <v>24400</v>
      </c>
      <c r="Q105" s="140">
        <v>19300</v>
      </c>
      <c r="R105" s="140">
        <v>16300</v>
      </c>
      <c r="S105" s="140">
        <v>26700</v>
      </c>
      <c r="T105" s="140">
        <v>31600</v>
      </c>
      <c r="U105" s="140">
        <v>24500</v>
      </c>
      <c r="V105" s="140">
        <v>27600</v>
      </c>
      <c r="W105" s="140">
        <v>22100</v>
      </c>
      <c r="X105" s="140">
        <v>28900</v>
      </c>
      <c r="Y105" s="140">
        <v>27000</v>
      </c>
      <c r="Z105" s="140">
        <v>28100</v>
      </c>
      <c r="AA105" s="140">
        <v>30400</v>
      </c>
      <c r="AB105" s="140">
        <v>21800</v>
      </c>
      <c r="AC105" s="140">
        <v>29000</v>
      </c>
      <c r="AD105" s="140">
        <v>21700</v>
      </c>
      <c r="AE105" s="140">
        <v>35900</v>
      </c>
      <c r="AF105" s="140">
        <v>22100</v>
      </c>
      <c r="AG105" s="140">
        <v>23700</v>
      </c>
      <c r="AH105" s="140">
        <v>25500</v>
      </c>
      <c r="AI105" s="140">
        <v>38700</v>
      </c>
      <c r="AJ105" s="140">
        <v>22200</v>
      </c>
      <c r="AK105" s="140">
        <v>22900</v>
      </c>
      <c r="AL105" s="140">
        <v>21400</v>
      </c>
      <c r="AM105" s="140">
        <v>18300</v>
      </c>
      <c r="AN105" s="140">
        <v>22600</v>
      </c>
      <c r="AO105" s="140">
        <v>23100</v>
      </c>
      <c r="AP105" s="140">
        <v>22500</v>
      </c>
      <c r="AQ105" s="140"/>
      <c r="AR105" s="140">
        <v>22500</v>
      </c>
      <c r="AS105" s="140">
        <v>24700</v>
      </c>
      <c r="AT105" s="140">
        <v>22400</v>
      </c>
      <c r="AU105" s="140">
        <v>21800</v>
      </c>
      <c r="AV105" s="140">
        <v>18900</v>
      </c>
      <c r="AW105" s="140">
        <v>20800</v>
      </c>
      <c r="AX105" s="140"/>
      <c r="AY105" s="140">
        <v>21100</v>
      </c>
      <c r="AZ105" s="140">
        <v>11400</v>
      </c>
      <c r="BA105" s="140">
        <v>10000</v>
      </c>
    </row>
    <row r="106" spans="1:53" ht="14.4" customHeight="1">
      <c r="A106" s="146" t="s">
        <v>382</v>
      </c>
      <c r="B106" s="147" t="s">
        <v>344</v>
      </c>
      <c r="C106" s="146" t="str">
        <f t="shared" si="2"/>
        <v>平成27年度11埼玉県</v>
      </c>
      <c r="D106" s="140">
        <v>20600</v>
      </c>
      <c r="E106" s="140">
        <v>18300</v>
      </c>
      <c r="F106" s="140">
        <v>13200</v>
      </c>
      <c r="G106" s="140">
        <v>19200</v>
      </c>
      <c r="H106" s="140">
        <v>23300</v>
      </c>
      <c r="I106" s="140">
        <v>24000</v>
      </c>
      <c r="J106" s="140">
        <v>24300</v>
      </c>
      <c r="K106" s="140"/>
      <c r="L106" s="140">
        <v>20400</v>
      </c>
      <c r="M106" s="140">
        <v>24300</v>
      </c>
      <c r="N106" s="140">
        <v>22600</v>
      </c>
      <c r="O106" s="140">
        <v>24000</v>
      </c>
      <c r="P106" s="140">
        <v>25500</v>
      </c>
      <c r="Q106" s="140">
        <v>22000</v>
      </c>
      <c r="R106" s="140">
        <v>19100</v>
      </c>
      <c r="S106" s="140">
        <v>26600</v>
      </c>
      <c r="T106" s="140">
        <v>31500</v>
      </c>
      <c r="U106" s="140">
        <v>24400</v>
      </c>
      <c r="V106" s="140">
        <v>25600</v>
      </c>
      <c r="W106" s="140">
        <v>21900</v>
      </c>
      <c r="X106" s="140">
        <v>28800</v>
      </c>
      <c r="Y106" s="140">
        <v>27800</v>
      </c>
      <c r="Z106" s="140">
        <v>27900</v>
      </c>
      <c r="AA106" s="140">
        <v>30500</v>
      </c>
      <c r="AB106" s="140">
        <v>22200</v>
      </c>
      <c r="AC106" s="140">
        <v>27600</v>
      </c>
      <c r="AD106" s="140">
        <v>21700</v>
      </c>
      <c r="AE106" s="140">
        <v>35700</v>
      </c>
      <c r="AF106" s="140">
        <v>25400</v>
      </c>
      <c r="AG106" s="140">
        <v>25400</v>
      </c>
      <c r="AH106" s="140">
        <v>25500</v>
      </c>
      <c r="AI106" s="140">
        <v>41700</v>
      </c>
      <c r="AJ106" s="140">
        <v>23400</v>
      </c>
      <c r="AK106" s="140"/>
      <c r="AL106" s="140">
        <v>24100</v>
      </c>
      <c r="AM106" s="140">
        <v>20000</v>
      </c>
      <c r="AN106" s="140">
        <v>22500</v>
      </c>
      <c r="AO106" s="140">
        <v>25900</v>
      </c>
      <c r="AP106" s="140">
        <v>24900</v>
      </c>
      <c r="AQ106" s="140"/>
      <c r="AR106" s="140">
        <v>22900</v>
      </c>
      <c r="AS106" s="140">
        <v>25100</v>
      </c>
      <c r="AT106" s="140">
        <v>22300</v>
      </c>
      <c r="AU106" s="140">
        <v>21800</v>
      </c>
      <c r="AV106" s="140">
        <v>20100</v>
      </c>
      <c r="AW106" s="140">
        <v>20700</v>
      </c>
      <c r="AX106" s="140"/>
      <c r="AY106" s="140">
        <v>21100</v>
      </c>
      <c r="AZ106" s="140">
        <v>12200</v>
      </c>
      <c r="BA106" s="140">
        <v>10900</v>
      </c>
    </row>
    <row r="107" spans="1:53" ht="14.4" customHeight="1">
      <c r="A107" s="146" t="s">
        <v>382</v>
      </c>
      <c r="B107" s="147" t="s">
        <v>345</v>
      </c>
      <c r="C107" s="146" t="str">
        <f t="shared" si="2"/>
        <v>平成27年度12千葉県</v>
      </c>
      <c r="D107" s="140">
        <v>21400</v>
      </c>
      <c r="E107" s="140">
        <v>18100</v>
      </c>
      <c r="F107" s="140">
        <v>13100</v>
      </c>
      <c r="G107" s="140">
        <v>20100</v>
      </c>
      <c r="H107" s="140">
        <v>23200</v>
      </c>
      <c r="I107" s="140">
        <v>24800</v>
      </c>
      <c r="J107" s="140">
        <v>24700</v>
      </c>
      <c r="K107" s="140"/>
      <c r="L107" s="140">
        <v>21500</v>
      </c>
      <c r="M107" s="140">
        <v>25200</v>
      </c>
      <c r="N107" s="140">
        <v>22500</v>
      </c>
      <c r="O107" s="140">
        <v>24200</v>
      </c>
      <c r="P107" s="140">
        <v>25600</v>
      </c>
      <c r="Q107" s="140">
        <v>21300</v>
      </c>
      <c r="R107" s="140">
        <v>19000</v>
      </c>
      <c r="S107" s="140">
        <v>26600</v>
      </c>
      <c r="T107" s="140">
        <v>31500</v>
      </c>
      <c r="U107" s="140">
        <v>24400</v>
      </c>
      <c r="V107" s="140">
        <v>25400</v>
      </c>
      <c r="W107" s="140">
        <v>21800</v>
      </c>
      <c r="X107" s="140">
        <v>28700</v>
      </c>
      <c r="Y107" s="140">
        <v>27200</v>
      </c>
      <c r="Z107" s="140">
        <v>27900</v>
      </c>
      <c r="AA107" s="140">
        <v>30500</v>
      </c>
      <c r="AB107" s="140">
        <v>22700</v>
      </c>
      <c r="AC107" s="140">
        <v>27600</v>
      </c>
      <c r="AD107" s="140">
        <v>21700</v>
      </c>
      <c r="AE107" s="140">
        <v>35700</v>
      </c>
      <c r="AF107" s="140">
        <v>25400</v>
      </c>
      <c r="AG107" s="140">
        <v>25400</v>
      </c>
      <c r="AH107" s="140">
        <v>25500</v>
      </c>
      <c r="AI107" s="140">
        <v>42700</v>
      </c>
      <c r="AJ107" s="140">
        <v>22600</v>
      </c>
      <c r="AK107" s="140"/>
      <c r="AL107" s="140">
        <v>24600</v>
      </c>
      <c r="AM107" s="140">
        <v>20500</v>
      </c>
      <c r="AN107" s="140">
        <v>22500</v>
      </c>
      <c r="AO107" s="140">
        <v>26000</v>
      </c>
      <c r="AP107" s="140">
        <v>25000</v>
      </c>
      <c r="AQ107" s="140"/>
      <c r="AR107" s="140">
        <v>23000</v>
      </c>
      <c r="AS107" s="140">
        <v>24700</v>
      </c>
      <c r="AT107" s="140">
        <v>22300</v>
      </c>
      <c r="AU107" s="140">
        <v>21800</v>
      </c>
      <c r="AV107" s="140">
        <v>20200</v>
      </c>
      <c r="AW107" s="140">
        <v>20700</v>
      </c>
      <c r="AX107" s="140"/>
      <c r="AY107" s="140">
        <v>21100</v>
      </c>
      <c r="AZ107" s="140">
        <v>12600</v>
      </c>
      <c r="BA107" s="140">
        <v>10900</v>
      </c>
    </row>
    <row r="108" spans="1:53" ht="14.4" customHeight="1">
      <c r="A108" s="146" t="s">
        <v>382</v>
      </c>
      <c r="B108" s="147" t="s">
        <v>346</v>
      </c>
      <c r="C108" s="146" t="str">
        <f t="shared" si="2"/>
        <v>平成27年度13東京都</v>
      </c>
      <c r="D108" s="140">
        <v>22000</v>
      </c>
      <c r="E108" s="140">
        <v>19200</v>
      </c>
      <c r="F108" s="140">
        <v>13700</v>
      </c>
      <c r="G108" s="140">
        <v>20100</v>
      </c>
      <c r="H108" s="140">
        <v>24400</v>
      </c>
      <c r="I108" s="140">
        <v>24600</v>
      </c>
      <c r="J108" s="140">
        <v>24700</v>
      </c>
      <c r="K108" s="140"/>
      <c r="L108" s="140">
        <v>23600</v>
      </c>
      <c r="M108" s="140">
        <v>24800</v>
      </c>
      <c r="N108" s="140">
        <v>23200</v>
      </c>
      <c r="O108" s="140">
        <v>25400</v>
      </c>
      <c r="P108" s="140">
        <v>27200</v>
      </c>
      <c r="Q108" s="140">
        <v>21600</v>
      </c>
      <c r="R108" s="140">
        <v>17900</v>
      </c>
      <c r="S108" s="140">
        <v>26600</v>
      </c>
      <c r="T108" s="140">
        <v>31500</v>
      </c>
      <c r="U108" s="140">
        <v>24400</v>
      </c>
      <c r="V108" s="140">
        <v>25200</v>
      </c>
      <c r="W108" s="140">
        <v>21800</v>
      </c>
      <c r="X108" s="140">
        <v>28700</v>
      </c>
      <c r="Y108" s="140">
        <v>27000</v>
      </c>
      <c r="Z108" s="140">
        <v>27900</v>
      </c>
      <c r="AA108" s="140">
        <v>30900</v>
      </c>
      <c r="AB108" s="140">
        <v>23300</v>
      </c>
      <c r="AC108" s="140">
        <v>27600</v>
      </c>
      <c r="AD108" s="140">
        <v>21700</v>
      </c>
      <c r="AE108" s="140">
        <v>36900</v>
      </c>
      <c r="AF108" s="140">
        <v>25400</v>
      </c>
      <c r="AG108" s="140">
        <v>25200</v>
      </c>
      <c r="AH108" s="140">
        <v>25500</v>
      </c>
      <c r="AI108" s="140">
        <v>40700</v>
      </c>
      <c r="AJ108" s="140">
        <v>23500</v>
      </c>
      <c r="AK108" s="140"/>
      <c r="AL108" s="140">
        <v>24900</v>
      </c>
      <c r="AM108" s="140">
        <v>20700</v>
      </c>
      <c r="AN108" s="140">
        <v>22500</v>
      </c>
      <c r="AO108" s="140">
        <v>26900</v>
      </c>
      <c r="AP108" s="140">
        <v>25000</v>
      </c>
      <c r="AQ108" s="140"/>
      <c r="AR108" s="140">
        <v>23100</v>
      </c>
      <c r="AS108" s="140">
        <v>24900</v>
      </c>
      <c r="AT108" s="140">
        <v>22300</v>
      </c>
      <c r="AU108" s="140">
        <v>21800</v>
      </c>
      <c r="AV108" s="140">
        <v>20500</v>
      </c>
      <c r="AW108" s="140">
        <v>20700</v>
      </c>
      <c r="AX108" s="140"/>
      <c r="AY108" s="140">
        <v>21100</v>
      </c>
      <c r="AZ108" s="140">
        <v>12800</v>
      </c>
      <c r="BA108" s="140">
        <v>11100</v>
      </c>
    </row>
    <row r="109" spans="1:53" ht="14.4" customHeight="1">
      <c r="A109" s="146" t="s">
        <v>382</v>
      </c>
      <c r="B109" s="147" t="s">
        <v>347</v>
      </c>
      <c r="C109" s="146" t="str">
        <f t="shared" si="2"/>
        <v>平成27年度14神奈川県</v>
      </c>
      <c r="D109" s="140">
        <v>22200</v>
      </c>
      <c r="E109" s="140">
        <v>19200</v>
      </c>
      <c r="F109" s="140">
        <v>13400</v>
      </c>
      <c r="G109" s="140">
        <v>19600</v>
      </c>
      <c r="H109" s="140">
        <v>23200</v>
      </c>
      <c r="I109" s="140">
        <v>24600</v>
      </c>
      <c r="J109" s="140">
        <v>24500</v>
      </c>
      <c r="K109" s="140">
        <v>23000</v>
      </c>
      <c r="L109" s="140">
        <v>21600</v>
      </c>
      <c r="M109" s="140">
        <v>23400</v>
      </c>
      <c r="N109" s="140">
        <v>23200</v>
      </c>
      <c r="O109" s="140">
        <v>25400</v>
      </c>
      <c r="P109" s="140">
        <v>27900</v>
      </c>
      <c r="Q109" s="140">
        <v>22500</v>
      </c>
      <c r="R109" s="140">
        <v>19200</v>
      </c>
      <c r="S109" s="140">
        <v>26600</v>
      </c>
      <c r="T109" s="140">
        <v>31500</v>
      </c>
      <c r="U109" s="140">
        <v>24400</v>
      </c>
      <c r="V109" s="140">
        <v>25200</v>
      </c>
      <c r="W109" s="140">
        <v>21800</v>
      </c>
      <c r="X109" s="140">
        <v>28700</v>
      </c>
      <c r="Y109" s="140">
        <v>26800</v>
      </c>
      <c r="Z109" s="140">
        <v>27900</v>
      </c>
      <c r="AA109" s="140">
        <v>30200</v>
      </c>
      <c r="AB109" s="140">
        <v>23700</v>
      </c>
      <c r="AC109" s="140">
        <v>27600</v>
      </c>
      <c r="AD109" s="140">
        <v>21700</v>
      </c>
      <c r="AE109" s="140">
        <v>36200</v>
      </c>
      <c r="AF109" s="140">
        <v>24600</v>
      </c>
      <c r="AG109" s="140">
        <v>24300</v>
      </c>
      <c r="AH109" s="140">
        <v>25500</v>
      </c>
      <c r="AI109" s="140">
        <v>39500</v>
      </c>
      <c r="AJ109" s="140">
        <v>23400</v>
      </c>
      <c r="AK109" s="140"/>
      <c r="AL109" s="140">
        <v>24200</v>
      </c>
      <c r="AM109" s="140">
        <v>19900</v>
      </c>
      <c r="AN109" s="140">
        <v>22500</v>
      </c>
      <c r="AO109" s="140">
        <v>24600</v>
      </c>
      <c r="AP109" s="140">
        <v>24500</v>
      </c>
      <c r="AQ109" s="140"/>
      <c r="AR109" s="140">
        <v>22700</v>
      </c>
      <c r="AS109" s="140">
        <v>25200</v>
      </c>
      <c r="AT109" s="140">
        <v>22300</v>
      </c>
      <c r="AU109" s="140">
        <v>21800</v>
      </c>
      <c r="AV109" s="140">
        <v>19800</v>
      </c>
      <c r="AW109" s="140">
        <v>20700</v>
      </c>
      <c r="AX109" s="140"/>
      <c r="AY109" s="140">
        <v>21100</v>
      </c>
      <c r="AZ109" s="140">
        <v>13000</v>
      </c>
      <c r="BA109" s="140">
        <v>11300</v>
      </c>
    </row>
    <row r="110" spans="1:53" ht="14.4" customHeight="1">
      <c r="A110" s="146" t="s">
        <v>382</v>
      </c>
      <c r="B110" s="147" t="s">
        <v>348</v>
      </c>
      <c r="C110" s="146" t="str">
        <f t="shared" si="2"/>
        <v>平成27年度19山梨県</v>
      </c>
      <c r="D110" s="140">
        <v>20900</v>
      </c>
      <c r="E110" s="140">
        <v>18900</v>
      </c>
      <c r="F110" s="140">
        <v>13000</v>
      </c>
      <c r="G110" s="140">
        <v>19500</v>
      </c>
      <c r="H110" s="140">
        <v>23800</v>
      </c>
      <c r="I110" s="140">
        <v>22000</v>
      </c>
      <c r="J110" s="140">
        <v>24400</v>
      </c>
      <c r="K110" s="140">
        <v>22900</v>
      </c>
      <c r="L110" s="140">
        <v>21100</v>
      </c>
      <c r="M110" s="140">
        <v>22800</v>
      </c>
      <c r="N110" s="140">
        <v>23400</v>
      </c>
      <c r="O110" s="140">
        <v>24000</v>
      </c>
      <c r="P110" s="140">
        <v>26800</v>
      </c>
      <c r="Q110" s="140">
        <v>21400</v>
      </c>
      <c r="R110" s="140">
        <v>18500</v>
      </c>
      <c r="S110" s="140">
        <v>26600</v>
      </c>
      <c r="T110" s="140">
        <v>31600</v>
      </c>
      <c r="U110" s="140">
        <v>24500</v>
      </c>
      <c r="V110" s="140">
        <v>26900</v>
      </c>
      <c r="W110" s="140">
        <v>21900</v>
      </c>
      <c r="X110" s="140">
        <v>28800</v>
      </c>
      <c r="Y110" s="140">
        <v>26900</v>
      </c>
      <c r="Z110" s="140">
        <v>28000</v>
      </c>
      <c r="AA110" s="140">
        <v>29700</v>
      </c>
      <c r="AB110" s="140">
        <v>22500</v>
      </c>
      <c r="AC110" s="140">
        <v>27500</v>
      </c>
      <c r="AD110" s="140">
        <v>21600</v>
      </c>
      <c r="AE110" s="140">
        <v>36600</v>
      </c>
      <c r="AF110" s="140">
        <v>24200</v>
      </c>
      <c r="AG110" s="140">
        <v>24300</v>
      </c>
      <c r="AH110" s="140">
        <v>25500</v>
      </c>
      <c r="AI110" s="140">
        <v>39100</v>
      </c>
      <c r="AJ110" s="140">
        <v>23400</v>
      </c>
      <c r="AK110" s="140"/>
      <c r="AL110" s="140">
        <v>23800</v>
      </c>
      <c r="AM110" s="140">
        <v>19900</v>
      </c>
      <c r="AN110" s="140">
        <v>22600</v>
      </c>
      <c r="AO110" s="140">
        <v>24300</v>
      </c>
      <c r="AP110" s="140">
        <v>24200</v>
      </c>
      <c r="AQ110" s="140"/>
      <c r="AR110" s="140">
        <v>22800</v>
      </c>
      <c r="AS110" s="140">
        <v>25300</v>
      </c>
      <c r="AT110" s="140">
        <v>22400</v>
      </c>
      <c r="AU110" s="140">
        <v>21800</v>
      </c>
      <c r="AV110" s="140">
        <v>19700</v>
      </c>
      <c r="AW110" s="140">
        <v>20800</v>
      </c>
      <c r="AX110" s="140"/>
      <c r="AY110" s="140">
        <v>21100</v>
      </c>
      <c r="AZ110" s="140">
        <v>11800</v>
      </c>
      <c r="BA110" s="140">
        <v>10300</v>
      </c>
    </row>
    <row r="111" spans="1:53" ht="14.4" customHeight="1">
      <c r="A111" s="146" t="s">
        <v>382</v>
      </c>
      <c r="B111" s="147" t="s">
        <v>349</v>
      </c>
      <c r="C111" s="146" t="str">
        <f t="shared" si="2"/>
        <v>平成27年度20長野県</v>
      </c>
      <c r="D111" s="140">
        <v>20200</v>
      </c>
      <c r="E111" s="140">
        <v>17400</v>
      </c>
      <c r="F111" s="140">
        <v>13800</v>
      </c>
      <c r="G111" s="140">
        <v>18800</v>
      </c>
      <c r="H111" s="140">
        <v>22900</v>
      </c>
      <c r="I111" s="140">
        <v>21500</v>
      </c>
      <c r="J111" s="140">
        <v>23200</v>
      </c>
      <c r="K111" s="140">
        <v>22300</v>
      </c>
      <c r="L111" s="140">
        <v>19000</v>
      </c>
      <c r="M111" s="140">
        <v>21200</v>
      </c>
      <c r="N111" s="140">
        <v>21800</v>
      </c>
      <c r="O111" s="140">
        <v>21400</v>
      </c>
      <c r="P111" s="140">
        <v>23500</v>
      </c>
      <c r="Q111" s="140">
        <v>19200</v>
      </c>
      <c r="R111" s="140">
        <v>16800</v>
      </c>
      <c r="S111" s="140">
        <v>26800</v>
      </c>
      <c r="T111" s="140">
        <v>31700</v>
      </c>
      <c r="U111" s="140">
        <v>24600</v>
      </c>
      <c r="V111" s="140">
        <v>27000</v>
      </c>
      <c r="W111" s="140">
        <v>22100</v>
      </c>
      <c r="X111" s="140">
        <v>29000</v>
      </c>
      <c r="Y111" s="140">
        <v>27000</v>
      </c>
      <c r="Z111" s="140">
        <v>28200</v>
      </c>
      <c r="AA111" s="140">
        <v>29100</v>
      </c>
      <c r="AB111" s="140">
        <v>21900</v>
      </c>
      <c r="AC111" s="140">
        <v>27700</v>
      </c>
      <c r="AD111" s="140">
        <v>21700</v>
      </c>
      <c r="AE111" s="140">
        <v>34800</v>
      </c>
      <c r="AF111" s="140">
        <v>22900</v>
      </c>
      <c r="AG111" s="140">
        <v>24100</v>
      </c>
      <c r="AH111" s="140">
        <v>25500</v>
      </c>
      <c r="AI111" s="140">
        <v>34300</v>
      </c>
      <c r="AJ111" s="140">
        <v>20300</v>
      </c>
      <c r="AK111" s="140">
        <v>22500</v>
      </c>
      <c r="AL111" s="140">
        <v>20400</v>
      </c>
      <c r="AM111" s="140">
        <v>18300</v>
      </c>
      <c r="AN111" s="140">
        <v>22700</v>
      </c>
      <c r="AO111" s="140">
        <v>22600</v>
      </c>
      <c r="AP111" s="140">
        <v>22600</v>
      </c>
      <c r="AQ111" s="140"/>
      <c r="AR111" s="140">
        <v>22100</v>
      </c>
      <c r="AS111" s="140">
        <v>24100</v>
      </c>
      <c r="AT111" s="140">
        <v>22500</v>
      </c>
      <c r="AU111" s="140">
        <v>21800</v>
      </c>
      <c r="AV111" s="140">
        <v>18400</v>
      </c>
      <c r="AW111" s="140">
        <v>20900</v>
      </c>
      <c r="AX111" s="140"/>
      <c r="AY111" s="140">
        <v>21100</v>
      </c>
      <c r="AZ111" s="140">
        <v>10800</v>
      </c>
      <c r="BA111" s="140">
        <v>9300</v>
      </c>
    </row>
    <row r="112" spans="1:53" ht="14.4" customHeight="1">
      <c r="A112" s="146" t="s">
        <v>382</v>
      </c>
      <c r="B112" s="147" t="s">
        <v>350</v>
      </c>
      <c r="C112" s="146" t="str">
        <f t="shared" si="2"/>
        <v>平成27年度15新潟県</v>
      </c>
      <c r="D112" s="140">
        <v>18300</v>
      </c>
      <c r="E112" s="140">
        <v>15500</v>
      </c>
      <c r="F112" s="140">
        <v>13400</v>
      </c>
      <c r="G112" s="140">
        <v>17500</v>
      </c>
      <c r="H112" s="140">
        <v>21700</v>
      </c>
      <c r="I112" s="140">
        <v>18800</v>
      </c>
      <c r="J112" s="140"/>
      <c r="K112" s="140"/>
      <c r="L112" s="140">
        <v>17500</v>
      </c>
      <c r="M112" s="140">
        <v>19700</v>
      </c>
      <c r="N112" s="140">
        <v>18500</v>
      </c>
      <c r="O112" s="140">
        <v>19100</v>
      </c>
      <c r="P112" s="140">
        <v>20100</v>
      </c>
      <c r="Q112" s="140">
        <v>18100</v>
      </c>
      <c r="R112" s="140">
        <v>15900</v>
      </c>
      <c r="S112" s="140">
        <v>27400</v>
      </c>
      <c r="T112" s="140">
        <v>32400</v>
      </c>
      <c r="U112" s="140"/>
      <c r="V112" s="140">
        <v>27800</v>
      </c>
      <c r="W112" s="140">
        <v>20300</v>
      </c>
      <c r="X112" s="140">
        <v>28200</v>
      </c>
      <c r="Y112" s="140">
        <v>23500</v>
      </c>
      <c r="Z112" s="140">
        <v>28300</v>
      </c>
      <c r="AA112" s="140">
        <v>26700</v>
      </c>
      <c r="AB112" s="140">
        <v>19300</v>
      </c>
      <c r="AC112" s="140">
        <v>24200</v>
      </c>
      <c r="AD112" s="140">
        <v>20000</v>
      </c>
      <c r="AE112" s="140">
        <v>33800</v>
      </c>
      <c r="AF112" s="140">
        <v>20500</v>
      </c>
      <c r="AG112" s="140">
        <v>22200</v>
      </c>
      <c r="AH112" s="140">
        <v>22700</v>
      </c>
      <c r="AI112" s="140">
        <v>24500</v>
      </c>
      <c r="AJ112" s="140">
        <v>18700</v>
      </c>
      <c r="AK112" s="140">
        <v>19000</v>
      </c>
      <c r="AL112" s="140">
        <v>18700</v>
      </c>
      <c r="AM112" s="140">
        <v>18000</v>
      </c>
      <c r="AN112" s="140">
        <v>18500</v>
      </c>
      <c r="AO112" s="140">
        <v>19000</v>
      </c>
      <c r="AP112" s="140">
        <v>19400</v>
      </c>
      <c r="AQ112" s="140"/>
      <c r="AR112" s="140">
        <v>21700</v>
      </c>
      <c r="AS112" s="140">
        <v>19800</v>
      </c>
      <c r="AT112" s="140">
        <v>18800</v>
      </c>
      <c r="AU112" s="140"/>
      <c r="AV112" s="140">
        <v>17700</v>
      </c>
      <c r="AW112" s="140">
        <v>19500</v>
      </c>
      <c r="AX112" s="140"/>
      <c r="AY112" s="140">
        <v>19700</v>
      </c>
      <c r="AZ112" s="140">
        <v>11300</v>
      </c>
      <c r="BA112" s="140">
        <v>9800</v>
      </c>
    </row>
    <row r="113" spans="1:53" ht="14.4" customHeight="1">
      <c r="A113" s="146" t="s">
        <v>382</v>
      </c>
      <c r="B113" s="147" t="s">
        <v>351</v>
      </c>
      <c r="C113" s="146" t="str">
        <f t="shared" si="2"/>
        <v>平成27年度16富山県</v>
      </c>
      <c r="D113" s="140">
        <v>19500</v>
      </c>
      <c r="E113" s="140">
        <v>16500</v>
      </c>
      <c r="F113" s="140">
        <v>12700</v>
      </c>
      <c r="G113" s="140">
        <v>17300</v>
      </c>
      <c r="H113" s="140">
        <v>23100</v>
      </c>
      <c r="I113" s="140">
        <v>21000</v>
      </c>
      <c r="J113" s="140"/>
      <c r="K113" s="140"/>
      <c r="L113" s="140">
        <v>18500</v>
      </c>
      <c r="M113" s="140">
        <v>21200</v>
      </c>
      <c r="N113" s="140">
        <v>20500</v>
      </c>
      <c r="O113" s="140">
        <v>20400</v>
      </c>
      <c r="P113" s="140">
        <v>21000</v>
      </c>
      <c r="Q113" s="140">
        <v>19200</v>
      </c>
      <c r="R113" s="140">
        <v>15900</v>
      </c>
      <c r="S113" s="140">
        <v>27400</v>
      </c>
      <c r="T113" s="140">
        <v>32500</v>
      </c>
      <c r="U113" s="140"/>
      <c r="V113" s="140">
        <v>27500</v>
      </c>
      <c r="W113" s="140">
        <v>20200</v>
      </c>
      <c r="X113" s="140">
        <v>28300</v>
      </c>
      <c r="Y113" s="140">
        <v>23400</v>
      </c>
      <c r="Z113" s="140">
        <v>28400</v>
      </c>
      <c r="AA113" s="140">
        <v>27300</v>
      </c>
      <c r="AB113" s="140">
        <v>20300</v>
      </c>
      <c r="AC113" s="140">
        <v>24200</v>
      </c>
      <c r="AD113" s="140">
        <v>20000</v>
      </c>
      <c r="AE113" s="140">
        <v>34500</v>
      </c>
      <c r="AF113" s="140">
        <v>20600</v>
      </c>
      <c r="AG113" s="140">
        <v>22800</v>
      </c>
      <c r="AH113" s="140">
        <v>22700</v>
      </c>
      <c r="AI113" s="140">
        <v>28400</v>
      </c>
      <c r="AJ113" s="140">
        <v>20700</v>
      </c>
      <c r="AK113" s="140">
        <v>19500</v>
      </c>
      <c r="AL113" s="140">
        <v>19300</v>
      </c>
      <c r="AM113" s="140">
        <v>18100</v>
      </c>
      <c r="AN113" s="140">
        <v>18500</v>
      </c>
      <c r="AO113" s="140">
        <v>19000</v>
      </c>
      <c r="AP113" s="140">
        <v>19700</v>
      </c>
      <c r="AQ113" s="140"/>
      <c r="AR113" s="140">
        <v>21000</v>
      </c>
      <c r="AS113" s="140">
        <v>19700</v>
      </c>
      <c r="AT113" s="140">
        <v>18800</v>
      </c>
      <c r="AU113" s="140"/>
      <c r="AV113" s="140">
        <v>18200</v>
      </c>
      <c r="AW113" s="140">
        <v>19600</v>
      </c>
      <c r="AX113" s="140"/>
      <c r="AY113" s="140">
        <v>19700</v>
      </c>
      <c r="AZ113" s="140">
        <v>11200</v>
      </c>
      <c r="BA113" s="140">
        <v>10200</v>
      </c>
    </row>
    <row r="114" spans="1:53" ht="14.4" customHeight="1">
      <c r="A114" s="146" t="s">
        <v>382</v>
      </c>
      <c r="B114" s="147" t="s">
        <v>352</v>
      </c>
      <c r="C114" s="146" t="str">
        <f t="shared" si="2"/>
        <v>平成27年度17石川県</v>
      </c>
      <c r="D114" s="140">
        <v>19700</v>
      </c>
      <c r="E114" s="140">
        <v>17000</v>
      </c>
      <c r="F114" s="140">
        <v>12600</v>
      </c>
      <c r="G114" s="140">
        <v>17600</v>
      </c>
      <c r="H114" s="140">
        <v>23200</v>
      </c>
      <c r="I114" s="140">
        <v>21100</v>
      </c>
      <c r="J114" s="140"/>
      <c r="K114" s="140"/>
      <c r="L114" s="140">
        <v>19400</v>
      </c>
      <c r="M114" s="140">
        <v>20800</v>
      </c>
      <c r="N114" s="140">
        <v>20100</v>
      </c>
      <c r="O114" s="140">
        <v>20100</v>
      </c>
      <c r="P114" s="140">
        <v>20700</v>
      </c>
      <c r="Q114" s="140">
        <v>18700</v>
      </c>
      <c r="R114" s="140">
        <v>16600</v>
      </c>
      <c r="S114" s="140">
        <v>27400</v>
      </c>
      <c r="T114" s="140">
        <v>32400</v>
      </c>
      <c r="U114" s="140"/>
      <c r="V114" s="140">
        <v>26200</v>
      </c>
      <c r="W114" s="140">
        <v>20500</v>
      </c>
      <c r="X114" s="140">
        <v>28200</v>
      </c>
      <c r="Y114" s="140">
        <v>23600</v>
      </c>
      <c r="Z114" s="140">
        <v>28300</v>
      </c>
      <c r="AA114" s="140">
        <v>27800</v>
      </c>
      <c r="AB114" s="140">
        <v>22000</v>
      </c>
      <c r="AC114" s="140">
        <v>24200</v>
      </c>
      <c r="AD114" s="140">
        <v>20100</v>
      </c>
      <c r="AE114" s="140">
        <v>33300</v>
      </c>
      <c r="AF114" s="140">
        <v>21300</v>
      </c>
      <c r="AG114" s="140">
        <v>21400</v>
      </c>
      <c r="AH114" s="140">
        <v>22700</v>
      </c>
      <c r="AI114" s="140">
        <v>28900</v>
      </c>
      <c r="AJ114" s="140">
        <v>20300</v>
      </c>
      <c r="AK114" s="140">
        <v>19500</v>
      </c>
      <c r="AL114" s="140">
        <v>19000</v>
      </c>
      <c r="AM114" s="140">
        <v>18000</v>
      </c>
      <c r="AN114" s="140">
        <v>18500</v>
      </c>
      <c r="AO114" s="140">
        <v>19800</v>
      </c>
      <c r="AP114" s="140">
        <v>19900</v>
      </c>
      <c r="AQ114" s="140"/>
      <c r="AR114" s="140">
        <v>20600</v>
      </c>
      <c r="AS114" s="140">
        <v>19100</v>
      </c>
      <c r="AT114" s="140">
        <v>18800</v>
      </c>
      <c r="AU114" s="140"/>
      <c r="AV114" s="140">
        <v>18300</v>
      </c>
      <c r="AW114" s="140">
        <v>19500</v>
      </c>
      <c r="AX114" s="140"/>
      <c r="AY114" s="140">
        <v>19700</v>
      </c>
      <c r="AZ114" s="140">
        <v>11600</v>
      </c>
      <c r="BA114" s="140">
        <v>10100</v>
      </c>
    </row>
    <row r="115" spans="1:53" ht="14.4" customHeight="1">
      <c r="A115" s="146" t="s">
        <v>382</v>
      </c>
      <c r="B115" s="147" t="s">
        <v>353</v>
      </c>
      <c r="C115" s="146" t="str">
        <f t="shared" si="2"/>
        <v>平成27年度21岐阜県</v>
      </c>
      <c r="D115" s="140">
        <v>19600</v>
      </c>
      <c r="E115" s="140">
        <v>17500</v>
      </c>
      <c r="F115" s="140">
        <v>13000</v>
      </c>
      <c r="G115" s="140">
        <v>18600</v>
      </c>
      <c r="H115" s="140">
        <v>22600</v>
      </c>
      <c r="I115" s="140">
        <v>21700</v>
      </c>
      <c r="J115" s="140"/>
      <c r="K115" s="140">
        <v>24400</v>
      </c>
      <c r="L115" s="140">
        <v>19300</v>
      </c>
      <c r="M115" s="140">
        <v>20900</v>
      </c>
      <c r="N115" s="140">
        <v>20700</v>
      </c>
      <c r="O115" s="140">
        <v>21200</v>
      </c>
      <c r="P115" s="140">
        <v>23200</v>
      </c>
      <c r="Q115" s="140">
        <v>20400</v>
      </c>
      <c r="R115" s="140">
        <v>17600</v>
      </c>
      <c r="S115" s="140">
        <v>27100</v>
      </c>
      <c r="T115" s="140">
        <v>32100</v>
      </c>
      <c r="U115" s="140">
        <v>23500</v>
      </c>
      <c r="V115" s="140">
        <v>26100</v>
      </c>
      <c r="W115" s="140">
        <v>21700</v>
      </c>
      <c r="X115" s="140">
        <v>28000</v>
      </c>
      <c r="Y115" s="140">
        <v>25200</v>
      </c>
      <c r="Z115" s="140">
        <v>27300</v>
      </c>
      <c r="AA115" s="140">
        <v>28300</v>
      </c>
      <c r="AB115" s="140">
        <v>21900</v>
      </c>
      <c r="AC115" s="140">
        <v>25100</v>
      </c>
      <c r="AD115" s="140">
        <v>20200</v>
      </c>
      <c r="AE115" s="140">
        <v>32000</v>
      </c>
      <c r="AF115" s="140">
        <v>20900</v>
      </c>
      <c r="AG115" s="140">
        <v>20500</v>
      </c>
      <c r="AH115" s="140">
        <v>25200</v>
      </c>
      <c r="AI115" s="140">
        <v>32800</v>
      </c>
      <c r="AJ115" s="140">
        <v>22400</v>
      </c>
      <c r="AK115" s="140">
        <v>22600</v>
      </c>
      <c r="AL115" s="140">
        <v>20300</v>
      </c>
      <c r="AM115" s="140">
        <v>18900</v>
      </c>
      <c r="AN115" s="140">
        <v>21500</v>
      </c>
      <c r="AO115" s="140">
        <v>20700</v>
      </c>
      <c r="AP115" s="140">
        <v>20600</v>
      </c>
      <c r="AQ115" s="140"/>
      <c r="AR115" s="140">
        <v>21600</v>
      </c>
      <c r="AS115" s="140">
        <v>21100</v>
      </c>
      <c r="AT115" s="140">
        <v>20600</v>
      </c>
      <c r="AU115" s="140">
        <v>19200</v>
      </c>
      <c r="AV115" s="140">
        <v>18100</v>
      </c>
      <c r="AW115" s="140">
        <v>21500</v>
      </c>
      <c r="AX115" s="140"/>
      <c r="AY115" s="140">
        <v>22200</v>
      </c>
      <c r="AZ115" s="140">
        <v>11500</v>
      </c>
      <c r="BA115" s="140">
        <v>10300</v>
      </c>
    </row>
    <row r="116" spans="1:53" ht="14.4" customHeight="1">
      <c r="A116" s="146" t="s">
        <v>382</v>
      </c>
      <c r="B116" s="147" t="s">
        <v>354</v>
      </c>
      <c r="C116" s="146" t="str">
        <f t="shared" si="2"/>
        <v>平成27年度22静岡県</v>
      </c>
      <c r="D116" s="140">
        <v>19400</v>
      </c>
      <c r="E116" s="140">
        <v>18400</v>
      </c>
      <c r="F116" s="140">
        <v>11800</v>
      </c>
      <c r="G116" s="140">
        <v>18600</v>
      </c>
      <c r="H116" s="140">
        <v>22200</v>
      </c>
      <c r="I116" s="140">
        <v>21100</v>
      </c>
      <c r="J116" s="140">
        <v>25000</v>
      </c>
      <c r="K116" s="140">
        <v>25500</v>
      </c>
      <c r="L116" s="140">
        <v>20400</v>
      </c>
      <c r="M116" s="140">
        <v>21400</v>
      </c>
      <c r="N116" s="140">
        <v>22500</v>
      </c>
      <c r="O116" s="140">
        <v>22500</v>
      </c>
      <c r="P116" s="140">
        <v>25000</v>
      </c>
      <c r="Q116" s="140">
        <v>19900</v>
      </c>
      <c r="R116" s="140">
        <v>17300</v>
      </c>
      <c r="S116" s="140">
        <v>27100</v>
      </c>
      <c r="T116" s="140">
        <v>32000</v>
      </c>
      <c r="U116" s="140">
        <v>23400</v>
      </c>
      <c r="V116" s="140">
        <v>27300</v>
      </c>
      <c r="W116" s="140">
        <v>21400</v>
      </c>
      <c r="X116" s="140">
        <v>28000</v>
      </c>
      <c r="Y116" s="140">
        <v>25900</v>
      </c>
      <c r="Z116" s="140">
        <v>27300</v>
      </c>
      <c r="AA116" s="140">
        <v>28500</v>
      </c>
      <c r="AB116" s="140">
        <v>22100</v>
      </c>
      <c r="AC116" s="140">
        <v>25100</v>
      </c>
      <c r="AD116" s="140">
        <v>20200</v>
      </c>
      <c r="AE116" s="140">
        <v>36400</v>
      </c>
      <c r="AF116" s="140">
        <v>22700</v>
      </c>
      <c r="AG116" s="140">
        <v>23300</v>
      </c>
      <c r="AH116" s="140">
        <v>25200</v>
      </c>
      <c r="AI116" s="140">
        <v>35100</v>
      </c>
      <c r="AJ116" s="140">
        <v>21100</v>
      </c>
      <c r="AK116" s="140"/>
      <c r="AL116" s="140">
        <v>21500</v>
      </c>
      <c r="AM116" s="140">
        <v>19300</v>
      </c>
      <c r="AN116" s="140">
        <v>21400</v>
      </c>
      <c r="AO116" s="140">
        <v>22800</v>
      </c>
      <c r="AP116" s="140">
        <v>21500</v>
      </c>
      <c r="AQ116" s="140"/>
      <c r="AR116" s="140">
        <v>21400</v>
      </c>
      <c r="AS116" s="140">
        <v>26400</v>
      </c>
      <c r="AT116" s="140">
        <v>20600</v>
      </c>
      <c r="AU116" s="140">
        <v>19200</v>
      </c>
      <c r="AV116" s="140">
        <v>19800</v>
      </c>
      <c r="AW116" s="140">
        <v>21400</v>
      </c>
      <c r="AX116" s="140"/>
      <c r="AY116" s="140">
        <v>22200</v>
      </c>
      <c r="AZ116" s="140">
        <v>11900</v>
      </c>
      <c r="BA116" s="140">
        <v>10100</v>
      </c>
    </row>
    <row r="117" spans="1:53" ht="14.4" customHeight="1">
      <c r="A117" s="146" t="s">
        <v>382</v>
      </c>
      <c r="B117" s="147" t="s">
        <v>355</v>
      </c>
      <c r="C117" s="146" t="str">
        <f t="shared" si="2"/>
        <v>平成27年度23愛知県</v>
      </c>
      <c r="D117" s="140">
        <v>20400</v>
      </c>
      <c r="E117" s="140">
        <v>17500</v>
      </c>
      <c r="F117" s="140">
        <v>13400</v>
      </c>
      <c r="G117" s="140">
        <v>18800</v>
      </c>
      <c r="H117" s="140">
        <v>23400</v>
      </c>
      <c r="I117" s="140">
        <v>22500</v>
      </c>
      <c r="J117" s="140"/>
      <c r="K117" s="140">
        <v>25500</v>
      </c>
      <c r="L117" s="140">
        <v>19400</v>
      </c>
      <c r="M117" s="140">
        <v>20900</v>
      </c>
      <c r="N117" s="140">
        <v>21100</v>
      </c>
      <c r="O117" s="140">
        <v>22100</v>
      </c>
      <c r="P117" s="140">
        <v>24400</v>
      </c>
      <c r="Q117" s="140">
        <v>20100</v>
      </c>
      <c r="R117" s="140">
        <v>18100</v>
      </c>
      <c r="S117" s="140">
        <v>27100</v>
      </c>
      <c r="T117" s="140">
        <v>32100</v>
      </c>
      <c r="U117" s="140">
        <v>23500</v>
      </c>
      <c r="V117" s="140">
        <v>26800</v>
      </c>
      <c r="W117" s="140">
        <v>21500</v>
      </c>
      <c r="X117" s="140">
        <v>28000</v>
      </c>
      <c r="Y117" s="140">
        <v>25100</v>
      </c>
      <c r="Z117" s="140">
        <v>27300</v>
      </c>
      <c r="AA117" s="140">
        <v>27900</v>
      </c>
      <c r="AB117" s="140">
        <v>21900</v>
      </c>
      <c r="AC117" s="140">
        <v>25100</v>
      </c>
      <c r="AD117" s="140">
        <v>20200</v>
      </c>
      <c r="AE117" s="140">
        <v>34300</v>
      </c>
      <c r="AF117" s="140">
        <v>22200</v>
      </c>
      <c r="AG117" s="140">
        <v>20800</v>
      </c>
      <c r="AH117" s="140">
        <v>25200</v>
      </c>
      <c r="AI117" s="140">
        <v>33400</v>
      </c>
      <c r="AJ117" s="140">
        <v>22700</v>
      </c>
      <c r="AK117" s="140"/>
      <c r="AL117" s="140">
        <v>20900</v>
      </c>
      <c r="AM117" s="140">
        <v>19500</v>
      </c>
      <c r="AN117" s="140">
        <v>21500</v>
      </c>
      <c r="AO117" s="140">
        <v>22400</v>
      </c>
      <c r="AP117" s="140">
        <v>20900</v>
      </c>
      <c r="AQ117" s="140"/>
      <c r="AR117" s="140">
        <v>21400</v>
      </c>
      <c r="AS117" s="140"/>
      <c r="AT117" s="140">
        <v>20600</v>
      </c>
      <c r="AU117" s="140">
        <v>19200</v>
      </c>
      <c r="AV117" s="140">
        <v>18700</v>
      </c>
      <c r="AW117" s="140">
        <v>21500</v>
      </c>
      <c r="AX117" s="140"/>
      <c r="AY117" s="140">
        <v>22200</v>
      </c>
      <c r="AZ117" s="140">
        <v>12200</v>
      </c>
      <c r="BA117" s="140">
        <v>10500</v>
      </c>
    </row>
    <row r="118" spans="1:53" ht="14.4" customHeight="1">
      <c r="A118" s="146" t="s">
        <v>382</v>
      </c>
      <c r="B118" s="147" t="s">
        <v>356</v>
      </c>
      <c r="C118" s="146" t="str">
        <f t="shared" si="2"/>
        <v>平成27年度24三重県</v>
      </c>
      <c r="D118" s="140">
        <v>19500</v>
      </c>
      <c r="E118" s="140">
        <v>16900</v>
      </c>
      <c r="F118" s="140">
        <v>12600</v>
      </c>
      <c r="G118" s="140">
        <v>18800</v>
      </c>
      <c r="H118" s="140">
        <v>23000</v>
      </c>
      <c r="I118" s="140">
        <v>23000</v>
      </c>
      <c r="J118" s="140">
        <v>26100</v>
      </c>
      <c r="K118" s="140">
        <v>23200</v>
      </c>
      <c r="L118" s="140">
        <v>19300</v>
      </c>
      <c r="M118" s="140">
        <v>21100</v>
      </c>
      <c r="N118" s="140">
        <v>21900</v>
      </c>
      <c r="O118" s="140">
        <v>21500</v>
      </c>
      <c r="P118" s="140">
        <v>24000</v>
      </c>
      <c r="Q118" s="140">
        <v>18900</v>
      </c>
      <c r="R118" s="140">
        <v>17400</v>
      </c>
      <c r="S118" s="140">
        <v>27100</v>
      </c>
      <c r="T118" s="140">
        <v>32100</v>
      </c>
      <c r="U118" s="140">
        <v>23500</v>
      </c>
      <c r="V118" s="140">
        <v>25100</v>
      </c>
      <c r="W118" s="140">
        <v>21500</v>
      </c>
      <c r="X118" s="140">
        <v>28100</v>
      </c>
      <c r="Y118" s="140">
        <v>25100</v>
      </c>
      <c r="Z118" s="140">
        <v>27300</v>
      </c>
      <c r="AA118" s="140">
        <v>28900</v>
      </c>
      <c r="AB118" s="140">
        <v>21000</v>
      </c>
      <c r="AC118" s="140">
        <v>24900</v>
      </c>
      <c r="AD118" s="140">
        <v>20000</v>
      </c>
      <c r="AE118" s="140">
        <v>34300</v>
      </c>
      <c r="AF118" s="140">
        <v>21600</v>
      </c>
      <c r="AG118" s="140">
        <v>20700</v>
      </c>
      <c r="AH118" s="140">
        <v>25000</v>
      </c>
      <c r="AI118" s="140">
        <v>34400</v>
      </c>
      <c r="AJ118" s="140">
        <v>21100</v>
      </c>
      <c r="AK118" s="140"/>
      <c r="AL118" s="140">
        <v>20400</v>
      </c>
      <c r="AM118" s="140">
        <v>19800</v>
      </c>
      <c r="AN118" s="140">
        <v>21500</v>
      </c>
      <c r="AO118" s="140">
        <v>22200</v>
      </c>
      <c r="AP118" s="140">
        <v>22300</v>
      </c>
      <c r="AQ118" s="140"/>
      <c r="AR118" s="140">
        <v>21700</v>
      </c>
      <c r="AS118" s="140"/>
      <c r="AT118" s="140">
        <v>20600</v>
      </c>
      <c r="AU118" s="140">
        <v>19200</v>
      </c>
      <c r="AV118" s="140">
        <v>18800</v>
      </c>
      <c r="AW118" s="140">
        <v>21500</v>
      </c>
      <c r="AX118" s="140"/>
      <c r="AY118" s="140">
        <v>22100</v>
      </c>
      <c r="AZ118" s="140">
        <v>11600</v>
      </c>
      <c r="BA118" s="140">
        <v>10000</v>
      </c>
    </row>
    <row r="119" spans="1:53" ht="14.4" customHeight="1">
      <c r="A119" s="146" t="s">
        <v>382</v>
      </c>
      <c r="B119" s="147" t="s">
        <v>357</v>
      </c>
      <c r="C119" s="146" t="str">
        <f t="shared" si="2"/>
        <v>平成27年度18福井県</v>
      </c>
      <c r="D119" s="140">
        <v>18400</v>
      </c>
      <c r="E119" s="140">
        <v>15200</v>
      </c>
      <c r="F119" s="140">
        <v>11400</v>
      </c>
      <c r="G119" s="140">
        <v>18100</v>
      </c>
      <c r="H119" s="140">
        <v>21100</v>
      </c>
      <c r="I119" s="140">
        <v>19800</v>
      </c>
      <c r="J119" s="140"/>
      <c r="K119" s="140"/>
      <c r="L119" s="140">
        <v>18500</v>
      </c>
      <c r="M119" s="140">
        <v>19200</v>
      </c>
      <c r="N119" s="140">
        <v>19600</v>
      </c>
      <c r="O119" s="140">
        <v>21300</v>
      </c>
      <c r="P119" s="140">
        <v>21100</v>
      </c>
      <c r="Q119" s="140">
        <v>17700</v>
      </c>
      <c r="R119" s="140">
        <v>17300</v>
      </c>
      <c r="S119" s="140">
        <v>26600</v>
      </c>
      <c r="T119" s="140">
        <v>31500</v>
      </c>
      <c r="U119" s="140">
        <v>21300</v>
      </c>
      <c r="V119" s="140">
        <v>24800</v>
      </c>
      <c r="W119" s="140">
        <v>19600</v>
      </c>
      <c r="X119" s="140">
        <v>27300</v>
      </c>
      <c r="Y119" s="140">
        <v>25100</v>
      </c>
      <c r="Z119" s="140">
        <v>26300</v>
      </c>
      <c r="AA119" s="140">
        <v>29200</v>
      </c>
      <c r="AB119" s="140">
        <v>20200</v>
      </c>
      <c r="AC119" s="140">
        <v>23400</v>
      </c>
      <c r="AD119" s="140">
        <v>19100</v>
      </c>
      <c r="AE119" s="140">
        <v>29100</v>
      </c>
      <c r="AF119" s="140">
        <v>21100</v>
      </c>
      <c r="AG119" s="140">
        <v>21000</v>
      </c>
      <c r="AH119" s="140">
        <v>21300</v>
      </c>
      <c r="AI119" s="140">
        <v>31800</v>
      </c>
      <c r="AJ119" s="140">
        <v>19600</v>
      </c>
      <c r="AK119" s="140">
        <v>18700</v>
      </c>
      <c r="AL119" s="140">
        <v>18600</v>
      </c>
      <c r="AM119" s="140">
        <v>17900</v>
      </c>
      <c r="AN119" s="140">
        <v>20700</v>
      </c>
      <c r="AO119" s="140">
        <v>20400</v>
      </c>
      <c r="AP119" s="140">
        <v>20100</v>
      </c>
      <c r="AQ119" s="140"/>
      <c r="AR119" s="140">
        <v>19400</v>
      </c>
      <c r="AS119" s="140">
        <v>20700</v>
      </c>
      <c r="AT119" s="140">
        <v>19900</v>
      </c>
      <c r="AU119" s="140">
        <v>18600</v>
      </c>
      <c r="AV119" s="140">
        <v>17800</v>
      </c>
      <c r="AW119" s="140">
        <v>21300</v>
      </c>
      <c r="AX119" s="140"/>
      <c r="AY119" s="140">
        <v>21200</v>
      </c>
      <c r="AZ119" s="140">
        <v>11500</v>
      </c>
      <c r="BA119" s="140">
        <v>9900</v>
      </c>
    </row>
    <row r="120" spans="1:53" ht="14.4" customHeight="1">
      <c r="A120" s="146" t="s">
        <v>382</v>
      </c>
      <c r="B120" s="147" t="s">
        <v>358</v>
      </c>
      <c r="C120" s="146" t="str">
        <f t="shared" si="2"/>
        <v>平成27年度25滋賀県</v>
      </c>
      <c r="D120" s="140">
        <v>17800</v>
      </c>
      <c r="E120" s="140">
        <v>16000</v>
      </c>
      <c r="F120" s="140">
        <v>12100</v>
      </c>
      <c r="G120" s="140">
        <v>18300</v>
      </c>
      <c r="H120" s="140">
        <v>22200</v>
      </c>
      <c r="I120" s="140">
        <v>21100</v>
      </c>
      <c r="J120" s="140"/>
      <c r="K120" s="140"/>
      <c r="L120" s="140">
        <v>18900</v>
      </c>
      <c r="M120" s="140">
        <v>20400</v>
      </c>
      <c r="N120" s="140">
        <v>19400</v>
      </c>
      <c r="O120" s="140">
        <v>20700</v>
      </c>
      <c r="P120" s="140">
        <v>22300</v>
      </c>
      <c r="Q120" s="140">
        <v>18000</v>
      </c>
      <c r="R120" s="140">
        <v>16000</v>
      </c>
      <c r="S120" s="140">
        <v>26500</v>
      </c>
      <c r="T120" s="140">
        <v>31400</v>
      </c>
      <c r="U120" s="140">
        <v>21200</v>
      </c>
      <c r="V120" s="140">
        <v>26200</v>
      </c>
      <c r="W120" s="140">
        <v>19400</v>
      </c>
      <c r="X120" s="140">
        <v>27200</v>
      </c>
      <c r="Y120" s="140">
        <v>24900</v>
      </c>
      <c r="Z120" s="140">
        <v>26200</v>
      </c>
      <c r="AA120" s="140">
        <v>28900</v>
      </c>
      <c r="AB120" s="140">
        <v>20400</v>
      </c>
      <c r="AC120" s="140">
        <v>23400</v>
      </c>
      <c r="AD120" s="140">
        <v>19100</v>
      </c>
      <c r="AE120" s="140">
        <v>29500</v>
      </c>
      <c r="AF120" s="140"/>
      <c r="AG120" s="140">
        <v>20900</v>
      </c>
      <c r="AH120" s="140">
        <v>21300</v>
      </c>
      <c r="AI120" s="140">
        <v>32000</v>
      </c>
      <c r="AJ120" s="140">
        <v>19300</v>
      </c>
      <c r="AK120" s="140"/>
      <c r="AL120" s="140">
        <v>19300</v>
      </c>
      <c r="AM120" s="140">
        <v>18300</v>
      </c>
      <c r="AN120" s="140">
        <v>20600</v>
      </c>
      <c r="AO120" s="140">
        <v>21100</v>
      </c>
      <c r="AP120" s="140"/>
      <c r="AQ120" s="140"/>
      <c r="AR120" s="140">
        <v>20800</v>
      </c>
      <c r="AS120" s="140">
        <v>21200</v>
      </c>
      <c r="AT120" s="140">
        <v>19800</v>
      </c>
      <c r="AU120" s="140">
        <v>18600</v>
      </c>
      <c r="AV120" s="140">
        <v>17800</v>
      </c>
      <c r="AW120" s="140">
        <v>21200</v>
      </c>
      <c r="AX120" s="140"/>
      <c r="AY120" s="140">
        <v>21200</v>
      </c>
      <c r="AZ120" s="140">
        <v>11000</v>
      </c>
      <c r="BA120" s="140">
        <v>9000</v>
      </c>
    </row>
    <row r="121" spans="1:53" ht="14.4" customHeight="1">
      <c r="A121" s="146" t="s">
        <v>382</v>
      </c>
      <c r="B121" s="147" t="s">
        <v>359</v>
      </c>
      <c r="C121" s="146" t="str">
        <f t="shared" si="2"/>
        <v>平成27年度26京都府</v>
      </c>
      <c r="D121" s="140">
        <v>18200</v>
      </c>
      <c r="E121" s="140">
        <v>16700</v>
      </c>
      <c r="F121" s="140">
        <v>11900</v>
      </c>
      <c r="G121" s="140">
        <v>18800</v>
      </c>
      <c r="H121" s="140">
        <v>21500</v>
      </c>
      <c r="I121" s="140">
        <v>20800</v>
      </c>
      <c r="J121" s="140"/>
      <c r="K121" s="140"/>
      <c r="L121" s="140">
        <v>18500</v>
      </c>
      <c r="M121" s="140">
        <v>20400</v>
      </c>
      <c r="N121" s="140">
        <v>19600</v>
      </c>
      <c r="O121" s="140">
        <v>21200</v>
      </c>
      <c r="P121" s="140">
        <v>22100</v>
      </c>
      <c r="Q121" s="140">
        <v>17900</v>
      </c>
      <c r="R121" s="140">
        <v>15800</v>
      </c>
      <c r="S121" s="140">
        <v>26500</v>
      </c>
      <c r="T121" s="140">
        <v>31400</v>
      </c>
      <c r="U121" s="140">
        <v>21200</v>
      </c>
      <c r="V121" s="140">
        <v>24400</v>
      </c>
      <c r="W121" s="140">
        <v>19400</v>
      </c>
      <c r="X121" s="140">
        <v>27200</v>
      </c>
      <c r="Y121" s="140">
        <v>24900</v>
      </c>
      <c r="Z121" s="140">
        <v>26200</v>
      </c>
      <c r="AA121" s="140">
        <v>28900</v>
      </c>
      <c r="AB121" s="140">
        <v>20500</v>
      </c>
      <c r="AC121" s="140">
        <v>23400</v>
      </c>
      <c r="AD121" s="140">
        <v>19100</v>
      </c>
      <c r="AE121" s="140">
        <v>29100</v>
      </c>
      <c r="AF121" s="140"/>
      <c r="AG121" s="140">
        <v>20700</v>
      </c>
      <c r="AH121" s="140">
        <v>21300</v>
      </c>
      <c r="AI121" s="140">
        <v>32500</v>
      </c>
      <c r="AJ121" s="140">
        <v>20900</v>
      </c>
      <c r="AK121" s="140"/>
      <c r="AL121" s="140">
        <v>20400</v>
      </c>
      <c r="AM121" s="140">
        <v>18600</v>
      </c>
      <c r="AN121" s="140">
        <v>20600</v>
      </c>
      <c r="AO121" s="140">
        <v>21100</v>
      </c>
      <c r="AP121" s="140"/>
      <c r="AQ121" s="140"/>
      <c r="AR121" s="140">
        <v>21100</v>
      </c>
      <c r="AS121" s="140">
        <v>21300</v>
      </c>
      <c r="AT121" s="140">
        <v>19800</v>
      </c>
      <c r="AU121" s="140">
        <v>18600</v>
      </c>
      <c r="AV121" s="140">
        <v>17600</v>
      </c>
      <c r="AW121" s="140">
        <v>21200</v>
      </c>
      <c r="AX121" s="140"/>
      <c r="AY121" s="140">
        <v>21200</v>
      </c>
      <c r="AZ121" s="140">
        <v>11100</v>
      </c>
      <c r="BA121" s="140">
        <v>9000</v>
      </c>
    </row>
    <row r="122" spans="1:53" ht="14.4" customHeight="1">
      <c r="A122" s="146" t="s">
        <v>382</v>
      </c>
      <c r="B122" s="147" t="s">
        <v>360</v>
      </c>
      <c r="C122" s="146" t="str">
        <f t="shared" si="2"/>
        <v>平成27年度27大阪府</v>
      </c>
      <c r="D122" s="140">
        <v>19100</v>
      </c>
      <c r="E122" s="140">
        <v>16400</v>
      </c>
      <c r="F122" s="140">
        <v>11800</v>
      </c>
      <c r="G122" s="140">
        <v>18800</v>
      </c>
      <c r="H122" s="140">
        <v>22300</v>
      </c>
      <c r="I122" s="140">
        <v>22200</v>
      </c>
      <c r="J122" s="140"/>
      <c r="K122" s="140"/>
      <c r="L122" s="140">
        <v>19600</v>
      </c>
      <c r="M122" s="140">
        <v>20500</v>
      </c>
      <c r="N122" s="140">
        <v>19900</v>
      </c>
      <c r="O122" s="140">
        <v>21900</v>
      </c>
      <c r="P122" s="140">
        <v>21800</v>
      </c>
      <c r="Q122" s="140">
        <v>19200</v>
      </c>
      <c r="R122" s="140">
        <v>16000</v>
      </c>
      <c r="S122" s="140">
        <v>26500</v>
      </c>
      <c r="T122" s="140">
        <v>31300</v>
      </c>
      <c r="U122" s="140">
        <v>21200</v>
      </c>
      <c r="V122" s="140">
        <v>24100</v>
      </c>
      <c r="W122" s="140">
        <v>20000</v>
      </c>
      <c r="X122" s="140">
        <v>27200</v>
      </c>
      <c r="Y122" s="140">
        <v>25200</v>
      </c>
      <c r="Z122" s="140">
        <v>26200</v>
      </c>
      <c r="AA122" s="140">
        <v>29500</v>
      </c>
      <c r="AB122" s="140">
        <v>21500</v>
      </c>
      <c r="AC122" s="140">
        <v>23400</v>
      </c>
      <c r="AD122" s="140">
        <v>19100</v>
      </c>
      <c r="AE122" s="140">
        <v>29900</v>
      </c>
      <c r="AF122" s="140"/>
      <c r="AG122" s="140">
        <v>21100</v>
      </c>
      <c r="AH122" s="140">
        <v>21300</v>
      </c>
      <c r="AI122" s="140">
        <v>33100</v>
      </c>
      <c r="AJ122" s="140">
        <v>22100</v>
      </c>
      <c r="AK122" s="140"/>
      <c r="AL122" s="140">
        <v>20500</v>
      </c>
      <c r="AM122" s="140">
        <v>19500</v>
      </c>
      <c r="AN122" s="140">
        <v>20500</v>
      </c>
      <c r="AO122" s="140">
        <v>21200</v>
      </c>
      <c r="AP122" s="140"/>
      <c r="AQ122" s="140"/>
      <c r="AR122" s="140"/>
      <c r="AS122" s="140">
        <v>21300</v>
      </c>
      <c r="AT122" s="140">
        <v>19800</v>
      </c>
      <c r="AU122" s="140">
        <v>18600</v>
      </c>
      <c r="AV122" s="140">
        <v>17600</v>
      </c>
      <c r="AW122" s="140">
        <v>21200</v>
      </c>
      <c r="AX122" s="140"/>
      <c r="AY122" s="140">
        <v>21200</v>
      </c>
      <c r="AZ122" s="140">
        <v>10900</v>
      </c>
      <c r="BA122" s="140">
        <v>9200</v>
      </c>
    </row>
    <row r="123" spans="1:53" ht="14.4" customHeight="1">
      <c r="A123" s="146" t="s">
        <v>382</v>
      </c>
      <c r="B123" s="147" t="s">
        <v>361</v>
      </c>
      <c r="C123" s="146" t="str">
        <f t="shared" si="2"/>
        <v>平成27年度28兵庫県</v>
      </c>
      <c r="D123" s="140">
        <v>17500</v>
      </c>
      <c r="E123" s="140">
        <v>16600</v>
      </c>
      <c r="F123" s="140">
        <v>11200</v>
      </c>
      <c r="G123" s="140">
        <v>18300</v>
      </c>
      <c r="H123" s="140">
        <v>21100</v>
      </c>
      <c r="I123" s="140">
        <v>21100</v>
      </c>
      <c r="J123" s="140"/>
      <c r="K123" s="140"/>
      <c r="L123" s="140">
        <v>19000</v>
      </c>
      <c r="M123" s="140">
        <v>19600</v>
      </c>
      <c r="N123" s="140">
        <v>18800</v>
      </c>
      <c r="O123" s="140">
        <v>20000</v>
      </c>
      <c r="P123" s="140">
        <v>21500</v>
      </c>
      <c r="Q123" s="140">
        <v>17900</v>
      </c>
      <c r="R123" s="140">
        <v>16000</v>
      </c>
      <c r="S123" s="140">
        <v>26500</v>
      </c>
      <c r="T123" s="140">
        <v>31400</v>
      </c>
      <c r="U123" s="140">
        <v>21200</v>
      </c>
      <c r="V123" s="140">
        <v>23300</v>
      </c>
      <c r="W123" s="140">
        <v>20400</v>
      </c>
      <c r="X123" s="140">
        <v>27200</v>
      </c>
      <c r="Y123" s="140">
        <v>25200</v>
      </c>
      <c r="Z123" s="140">
        <v>26200</v>
      </c>
      <c r="AA123" s="140">
        <v>29100</v>
      </c>
      <c r="AB123" s="140">
        <v>20300</v>
      </c>
      <c r="AC123" s="140">
        <v>24000</v>
      </c>
      <c r="AD123" s="140">
        <v>19100</v>
      </c>
      <c r="AE123" s="140">
        <v>30700</v>
      </c>
      <c r="AF123" s="140">
        <v>22300</v>
      </c>
      <c r="AG123" s="140">
        <v>21500</v>
      </c>
      <c r="AH123" s="140">
        <v>21300</v>
      </c>
      <c r="AI123" s="140">
        <v>31600</v>
      </c>
      <c r="AJ123" s="140">
        <v>20700</v>
      </c>
      <c r="AK123" s="140">
        <v>19400</v>
      </c>
      <c r="AL123" s="140">
        <v>19600</v>
      </c>
      <c r="AM123" s="140">
        <v>17700</v>
      </c>
      <c r="AN123" s="140">
        <v>20600</v>
      </c>
      <c r="AO123" s="140">
        <v>20400</v>
      </c>
      <c r="AP123" s="140">
        <v>19400</v>
      </c>
      <c r="AQ123" s="140"/>
      <c r="AR123" s="140"/>
      <c r="AS123" s="140">
        <v>21300</v>
      </c>
      <c r="AT123" s="140">
        <v>19800</v>
      </c>
      <c r="AU123" s="140">
        <v>18600</v>
      </c>
      <c r="AV123" s="140">
        <v>17500</v>
      </c>
      <c r="AW123" s="140">
        <v>21200</v>
      </c>
      <c r="AX123" s="140"/>
      <c r="AY123" s="140">
        <v>21200</v>
      </c>
      <c r="AZ123" s="140">
        <v>11200</v>
      </c>
      <c r="BA123" s="140">
        <v>9200</v>
      </c>
    </row>
    <row r="124" spans="1:53" ht="14.4" customHeight="1">
      <c r="A124" s="146" t="s">
        <v>382</v>
      </c>
      <c r="B124" s="147" t="s">
        <v>362</v>
      </c>
      <c r="C124" s="146" t="str">
        <f t="shared" si="2"/>
        <v>平成27年度29奈良県</v>
      </c>
      <c r="D124" s="140">
        <v>19500</v>
      </c>
      <c r="E124" s="140">
        <v>16800</v>
      </c>
      <c r="F124" s="140">
        <v>12500</v>
      </c>
      <c r="G124" s="140">
        <v>19700</v>
      </c>
      <c r="H124" s="140">
        <v>22100</v>
      </c>
      <c r="I124" s="140">
        <v>21600</v>
      </c>
      <c r="J124" s="140"/>
      <c r="K124" s="140"/>
      <c r="L124" s="140">
        <v>18900</v>
      </c>
      <c r="M124" s="140">
        <v>20900</v>
      </c>
      <c r="N124" s="140">
        <v>19900</v>
      </c>
      <c r="O124" s="140">
        <v>21700</v>
      </c>
      <c r="P124" s="140">
        <v>23000</v>
      </c>
      <c r="Q124" s="140">
        <v>18600</v>
      </c>
      <c r="R124" s="140">
        <v>16400</v>
      </c>
      <c r="S124" s="140">
        <v>26500</v>
      </c>
      <c r="T124" s="140">
        <v>31400</v>
      </c>
      <c r="U124" s="140">
        <v>21200</v>
      </c>
      <c r="V124" s="140">
        <v>23900</v>
      </c>
      <c r="W124" s="140">
        <v>20300</v>
      </c>
      <c r="X124" s="140">
        <v>27200</v>
      </c>
      <c r="Y124" s="140">
        <v>24900</v>
      </c>
      <c r="Z124" s="140">
        <v>26200</v>
      </c>
      <c r="AA124" s="140">
        <v>28800</v>
      </c>
      <c r="AB124" s="140">
        <v>21600</v>
      </c>
      <c r="AC124" s="140">
        <v>24500</v>
      </c>
      <c r="AD124" s="140">
        <v>19100</v>
      </c>
      <c r="AE124" s="140">
        <v>29200</v>
      </c>
      <c r="AF124" s="140"/>
      <c r="AG124" s="140">
        <v>21000</v>
      </c>
      <c r="AH124" s="140">
        <v>21300</v>
      </c>
      <c r="AI124" s="140">
        <v>34200</v>
      </c>
      <c r="AJ124" s="140">
        <v>21900</v>
      </c>
      <c r="AK124" s="140"/>
      <c r="AL124" s="140">
        <v>21000</v>
      </c>
      <c r="AM124" s="140">
        <v>19500</v>
      </c>
      <c r="AN124" s="140">
        <v>20600</v>
      </c>
      <c r="AO124" s="140">
        <v>21100</v>
      </c>
      <c r="AP124" s="140"/>
      <c r="AQ124" s="140"/>
      <c r="AR124" s="140">
        <v>21100</v>
      </c>
      <c r="AS124" s="140">
        <v>21400</v>
      </c>
      <c r="AT124" s="140">
        <v>19800</v>
      </c>
      <c r="AU124" s="140">
        <v>18600</v>
      </c>
      <c r="AV124" s="140">
        <v>18200</v>
      </c>
      <c r="AW124" s="140">
        <v>21200</v>
      </c>
      <c r="AX124" s="140"/>
      <c r="AY124" s="140">
        <v>21200</v>
      </c>
      <c r="AZ124" s="140">
        <v>11300</v>
      </c>
      <c r="BA124" s="140">
        <v>9300</v>
      </c>
    </row>
    <row r="125" spans="1:53" ht="14.4" customHeight="1">
      <c r="A125" s="146" t="s">
        <v>382</v>
      </c>
      <c r="B125" s="147" t="s">
        <v>363</v>
      </c>
      <c r="C125" s="146" t="str">
        <f t="shared" si="2"/>
        <v>平成27年度30和歌山県</v>
      </c>
      <c r="D125" s="140">
        <v>18900</v>
      </c>
      <c r="E125" s="140">
        <v>16600</v>
      </c>
      <c r="F125" s="140">
        <v>11800</v>
      </c>
      <c r="G125" s="140">
        <v>18500</v>
      </c>
      <c r="H125" s="140">
        <v>21400</v>
      </c>
      <c r="I125" s="140">
        <v>21400</v>
      </c>
      <c r="J125" s="140"/>
      <c r="K125" s="140"/>
      <c r="L125" s="140">
        <v>18500</v>
      </c>
      <c r="M125" s="140">
        <v>20100</v>
      </c>
      <c r="N125" s="140">
        <v>19500</v>
      </c>
      <c r="O125" s="140">
        <v>21200</v>
      </c>
      <c r="P125" s="140">
        <v>21900</v>
      </c>
      <c r="Q125" s="140">
        <v>17400</v>
      </c>
      <c r="R125" s="140">
        <v>15100</v>
      </c>
      <c r="S125" s="140">
        <v>26500</v>
      </c>
      <c r="T125" s="140">
        <v>31400</v>
      </c>
      <c r="U125" s="140">
        <v>21200</v>
      </c>
      <c r="V125" s="140">
        <v>22800</v>
      </c>
      <c r="W125" s="140">
        <v>19400</v>
      </c>
      <c r="X125" s="140">
        <v>27200</v>
      </c>
      <c r="Y125" s="140">
        <v>24900</v>
      </c>
      <c r="Z125" s="140">
        <v>26200</v>
      </c>
      <c r="AA125" s="140">
        <v>28800</v>
      </c>
      <c r="AB125" s="140">
        <v>20300</v>
      </c>
      <c r="AC125" s="140">
        <v>23400</v>
      </c>
      <c r="AD125" s="140">
        <v>19100</v>
      </c>
      <c r="AE125" s="140">
        <v>29100</v>
      </c>
      <c r="AF125" s="140"/>
      <c r="AG125" s="140">
        <v>20600</v>
      </c>
      <c r="AH125" s="140">
        <v>21300</v>
      </c>
      <c r="AI125" s="140">
        <v>32900</v>
      </c>
      <c r="AJ125" s="140">
        <v>22100</v>
      </c>
      <c r="AK125" s="140"/>
      <c r="AL125" s="140">
        <v>20600</v>
      </c>
      <c r="AM125" s="140">
        <v>18300</v>
      </c>
      <c r="AN125" s="140">
        <v>20600</v>
      </c>
      <c r="AO125" s="140">
        <v>20900</v>
      </c>
      <c r="AP125" s="140"/>
      <c r="AQ125" s="140"/>
      <c r="AR125" s="140">
        <v>20900</v>
      </c>
      <c r="AS125" s="140">
        <v>21300</v>
      </c>
      <c r="AT125" s="140">
        <v>19800</v>
      </c>
      <c r="AU125" s="140">
        <v>18600</v>
      </c>
      <c r="AV125" s="140">
        <v>17500</v>
      </c>
      <c r="AW125" s="140">
        <v>21200</v>
      </c>
      <c r="AX125" s="140"/>
      <c r="AY125" s="140">
        <v>21200</v>
      </c>
      <c r="AZ125" s="140">
        <v>10700</v>
      </c>
      <c r="BA125" s="140">
        <v>9000</v>
      </c>
    </row>
    <row r="126" spans="1:53" ht="14.4" customHeight="1">
      <c r="A126" s="146" t="s">
        <v>382</v>
      </c>
      <c r="B126" s="147" t="s">
        <v>364</v>
      </c>
      <c r="C126" s="146" t="str">
        <f t="shared" si="2"/>
        <v>平成27年度31鳥取県</v>
      </c>
      <c r="D126" s="140">
        <v>16100</v>
      </c>
      <c r="E126" s="140">
        <v>12700</v>
      </c>
      <c r="F126" s="140">
        <v>11400</v>
      </c>
      <c r="G126" s="140">
        <v>16900</v>
      </c>
      <c r="H126" s="140">
        <v>19200</v>
      </c>
      <c r="I126" s="140">
        <v>18900</v>
      </c>
      <c r="J126" s="140"/>
      <c r="K126" s="140"/>
      <c r="L126" s="140">
        <v>16500</v>
      </c>
      <c r="M126" s="140">
        <v>18800</v>
      </c>
      <c r="N126" s="140">
        <v>18000</v>
      </c>
      <c r="O126" s="140">
        <v>18700</v>
      </c>
      <c r="P126" s="140">
        <v>19700</v>
      </c>
      <c r="Q126" s="140">
        <v>15000</v>
      </c>
      <c r="R126" s="140">
        <v>13100</v>
      </c>
      <c r="S126" s="140">
        <v>26900</v>
      </c>
      <c r="T126" s="140">
        <v>31900</v>
      </c>
      <c r="U126" s="140">
        <v>22000</v>
      </c>
      <c r="V126" s="140">
        <v>27400</v>
      </c>
      <c r="W126" s="140">
        <v>20800</v>
      </c>
      <c r="X126" s="140">
        <v>27000</v>
      </c>
      <c r="Y126" s="140">
        <v>22900</v>
      </c>
      <c r="Z126" s="140">
        <v>23800</v>
      </c>
      <c r="AA126" s="140">
        <v>26300</v>
      </c>
      <c r="AB126" s="140">
        <v>18700</v>
      </c>
      <c r="AC126" s="140">
        <v>23400</v>
      </c>
      <c r="AD126" s="140">
        <v>18700</v>
      </c>
      <c r="AE126" s="140">
        <v>32400</v>
      </c>
      <c r="AF126" s="140">
        <v>25400</v>
      </c>
      <c r="AG126" s="140">
        <v>23500</v>
      </c>
      <c r="AH126" s="140"/>
      <c r="AI126" s="140">
        <v>28800</v>
      </c>
      <c r="AJ126" s="140">
        <v>18500</v>
      </c>
      <c r="AK126" s="140">
        <v>18800</v>
      </c>
      <c r="AL126" s="140">
        <v>18000</v>
      </c>
      <c r="AM126" s="140">
        <v>16400</v>
      </c>
      <c r="AN126" s="140">
        <v>18700</v>
      </c>
      <c r="AO126" s="140">
        <v>20200</v>
      </c>
      <c r="AP126" s="140">
        <v>19200</v>
      </c>
      <c r="AQ126" s="140"/>
      <c r="AR126" s="140"/>
      <c r="AS126" s="140">
        <v>19400</v>
      </c>
      <c r="AT126" s="140">
        <v>18200</v>
      </c>
      <c r="AU126" s="140">
        <v>15600</v>
      </c>
      <c r="AV126" s="140">
        <v>16700</v>
      </c>
      <c r="AW126" s="140">
        <v>18700</v>
      </c>
      <c r="AX126" s="140"/>
      <c r="AY126" s="140">
        <v>18900</v>
      </c>
      <c r="AZ126" s="140">
        <v>11000</v>
      </c>
      <c r="BA126" s="140">
        <v>8800</v>
      </c>
    </row>
    <row r="127" spans="1:53" ht="14.4" customHeight="1">
      <c r="A127" s="146" t="s">
        <v>382</v>
      </c>
      <c r="B127" s="147" t="s">
        <v>365</v>
      </c>
      <c r="C127" s="146" t="str">
        <f t="shared" si="2"/>
        <v>平成27年度32島根県</v>
      </c>
      <c r="D127" s="140">
        <v>16300</v>
      </c>
      <c r="E127" s="140">
        <v>13900</v>
      </c>
      <c r="F127" s="140">
        <v>11000</v>
      </c>
      <c r="G127" s="140">
        <v>16400</v>
      </c>
      <c r="H127" s="140">
        <v>18500</v>
      </c>
      <c r="I127" s="140">
        <v>18800</v>
      </c>
      <c r="J127" s="140"/>
      <c r="K127" s="140"/>
      <c r="L127" s="140">
        <v>16400</v>
      </c>
      <c r="M127" s="140">
        <v>18100</v>
      </c>
      <c r="N127" s="140">
        <v>17500</v>
      </c>
      <c r="O127" s="140">
        <v>17300</v>
      </c>
      <c r="P127" s="140">
        <v>18200</v>
      </c>
      <c r="Q127" s="140">
        <v>16300</v>
      </c>
      <c r="R127" s="140">
        <v>13300</v>
      </c>
      <c r="S127" s="140">
        <v>26900</v>
      </c>
      <c r="T127" s="140">
        <v>31900</v>
      </c>
      <c r="U127" s="140">
        <v>22000</v>
      </c>
      <c r="V127" s="140">
        <v>26900</v>
      </c>
      <c r="W127" s="140">
        <v>20400</v>
      </c>
      <c r="X127" s="140">
        <v>27000</v>
      </c>
      <c r="Y127" s="140">
        <v>22900</v>
      </c>
      <c r="Z127" s="140">
        <v>23800</v>
      </c>
      <c r="AA127" s="140">
        <v>26100</v>
      </c>
      <c r="AB127" s="140">
        <v>18100</v>
      </c>
      <c r="AC127" s="140">
        <v>23400</v>
      </c>
      <c r="AD127" s="140">
        <v>17900</v>
      </c>
      <c r="AE127" s="140">
        <v>32500</v>
      </c>
      <c r="AF127" s="140">
        <v>26800</v>
      </c>
      <c r="AG127" s="140">
        <v>23700</v>
      </c>
      <c r="AH127" s="140"/>
      <c r="AI127" s="140">
        <v>24100</v>
      </c>
      <c r="AJ127" s="140">
        <v>17900</v>
      </c>
      <c r="AK127" s="140">
        <v>19000</v>
      </c>
      <c r="AL127" s="140">
        <v>17400</v>
      </c>
      <c r="AM127" s="140">
        <v>16700</v>
      </c>
      <c r="AN127" s="140">
        <v>18700</v>
      </c>
      <c r="AO127" s="140">
        <v>19200</v>
      </c>
      <c r="AP127" s="140">
        <v>18800</v>
      </c>
      <c r="AQ127" s="140"/>
      <c r="AR127" s="140"/>
      <c r="AS127" s="140">
        <v>18900</v>
      </c>
      <c r="AT127" s="140">
        <v>18200</v>
      </c>
      <c r="AU127" s="140">
        <v>15600</v>
      </c>
      <c r="AV127" s="140">
        <v>17300</v>
      </c>
      <c r="AW127" s="140">
        <v>18700</v>
      </c>
      <c r="AX127" s="140"/>
      <c r="AY127" s="140">
        <v>18900</v>
      </c>
      <c r="AZ127" s="140">
        <v>11000</v>
      </c>
      <c r="BA127" s="140">
        <v>9400</v>
      </c>
    </row>
    <row r="128" spans="1:53" ht="14.4" customHeight="1">
      <c r="A128" s="146" t="s">
        <v>382</v>
      </c>
      <c r="B128" s="147" t="s">
        <v>366</v>
      </c>
      <c r="C128" s="146" t="str">
        <f t="shared" si="2"/>
        <v>平成27年度33岡山県</v>
      </c>
      <c r="D128" s="140">
        <v>17200</v>
      </c>
      <c r="E128" s="140">
        <v>15300</v>
      </c>
      <c r="F128" s="140">
        <v>11700</v>
      </c>
      <c r="G128" s="140">
        <v>17100</v>
      </c>
      <c r="H128" s="140">
        <v>19700</v>
      </c>
      <c r="I128" s="140">
        <v>19600</v>
      </c>
      <c r="J128" s="140"/>
      <c r="K128" s="140"/>
      <c r="L128" s="140">
        <v>17600</v>
      </c>
      <c r="M128" s="140">
        <v>19200</v>
      </c>
      <c r="N128" s="140">
        <v>18300</v>
      </c>
      <c r="O128" s="140">
        <v>18600</v>
      </c>
      <c r="P128" s="140">
        <v>19800</v>
      </c>
      <c r="Q128" s="140">
        <v>17500</v>
      </c>
      <c r="R128" s="140">
        <v>15100</v>
      </c>
      <c r="S128" s="140">
        <v>27000</v>
      </c>
      <c r="T128" s="140">
        <v>31900</v>
      </c>
      <c r="U128" s="140">
        <v>22000</v>
      </c>
      <c r="V128" s="140">
        <v>25400</v>
      </c>
      <c r="W128" s="140">
        <v>21000</v>
      </c>
      <c r="X128" s="140">
        <v>27100</v>
      </c>
      <c r="Y128" s="140">
        <v>23100</v>
      </c>
      <c r="Z128" s="140">
        <v>23800</v>
      </c>
      <c r="AA128" s="140">
        <v>26200</v>
      </c>
      <c r="AB128" s="140">
        <v>19400</v>
      </c>
      <c r="AC128" s="140">
        <v>23500</v>
      </c>
      <c r="AD128" s="140">
        <v>18700</v>
      </c>
      <c r="AE128" s="140">
        <v>32400</v>
      </c>
      <c r="AF128" s="140">
        <v>25500</v>
      </c>
      <c r="AG128" s="140">
        <v>23600</v>
      </c>
      <c r="AH128" s="140"/>
      <c r="AI128" s="140">
        <v>27500</v>
      </c>
      <c r="AJ128" s="140">
        <v>19100</v>
      </c>
      <c r="AK128" s="140">
        <v>18800</v>
      </c>
      <c r="AL128" s="140">
        <v>18300</v>
      </c>
      <c r="AM128" s="140">
        <v>17100</v>
      </c>
      <c r="AN128" s="140">
        <v>18700</v>
      </c>
      <c r="AO128" s="140">
        <v>20500</v>
      </c>
      <c r="AP128" s="140">
        <v>19100</v>
      </c>
      <c r="AQ128" s="140"/>
      <c r="AR128" s="140"/>
      <c r="AS128" s="140">
        <v>19800</v>
      </c>
      <c r="AT128" s="140">
        <v>18200</v>
      </c>
      <c r="AU128" s="140">
        <v>15600</v>
      </c>
      <c r="AV128" s="140">
        <v>16700</v>
      </c>
      <c r="AW128" s="140">
        <v>18700</v>
      </c>
      <c r="AX128" s="140"/>
      <c r="AY128" s="140">
        <v>18900</v>
      </c>
      <c r="AZ128" s="140">
        <v>11400</v>
      </c>
      <c r="BA128" s="140">
        <v>9500</v>
      </c>
    </row>
    <row r="129" spans="1:53" ht="14.4" customHeight="1">
      <c r="A129" s="146" t="s">
        <v>382</v>
      </c>
      <c r="B129" s="147" t="s">
        <v>367</v>
      </c>
      <c r="C129" s="146" t="str">
        <f t="shared" si="2"/>
        <v>平成27年度34広島県</v>
      </c>
      <c r="D129" s="140">
        <v>17500</v>
      </c>
      <c r="E129" s="140">
        <v>15500</v>
      </c>
      <c r="F129" s="140">
        <v>11500</v>
      </c>
      <c r="G129" s="140">
        <v>16400</v>
      </c>
      <c r="H129" s="140">
        <v>19900</v>
      </c>
      <c r="I129" s="140">
        <v>19500</v>
      </c>
      <c r="J129" s="140"/>
      <c r="K129" s="140"/>
      <c r="L129" s="140">
        <v>16600</v>
      </c>
      <c r="M129" s="140">
        <v>19100</v>
      </c>
      <c r="N129" s="140">
        <v>18200</v>
      </c>
      <c r="O129" s="140">
        <v>17700</v>
      </c>
      <c r="P129" s="140">
        <v>18300</v>
      </c>
      <c r="Q129" s="140">
        <v>17900</v>
      </c>
      <c r="R129" s="140">
        <v>15100</v>
      </c>
      <c r="S129" s="140">
        <v>27000</v>
      </c>
      <c r="T129" s="140">
        <v>31900</v>
      </c>
      <c r="U129" s="140">
        <v>22000</v>
      </c>
      <c r="V129" s="140">
        <v>26300</v>
      </c>
      <c r="W129" s="140">
        <v>20200</v>
      </c>
      <c r="X129" s="140">
        <v>27100</v>
      </c>
      <c r="Y129" s="140">
        <v>23100</v>
      </c>
      <c r="Z129" s="140">
        <v>23800</v>
      </c>
      <c r="AA129" s="140">
        <v>26300</v>
      </c>
      <c r="AB129" s="140">
        <v>18800</v>
      </c>
      <c r="AC129" s="140">
        <v>23500</v>
      </c>
      <c r="AD129" s="140">
        <v>18300</v>
      </c>
      <c r="AE129" s="140">
        <v>32900</v>
      </c>
      <c r="AF129" s="140">
        <v>27100</v>
      </c>
      <c r="AG129" s="140">
        <v>23900</v>
      </c>
      <c r="AH129" s="140"/>
      <c r="AI129" s="140">
        <v>24200</v>
      </c>
      <c r="AJ129" s="140">
        <v>18700</v>
      </c>
      <c r="AK129" s="140">
        <v>19000</v>
      </c>
      <c r="AL129" s="140">
        <v>18000</v>
      </c>
      <c r="AM129" s="140">
        <v>17000</v>
      </c>
      <c r="AN129" s="140">
        <v>18700</v>
      </c>
      <c r="AO129" s="140">
        <v>19800</v>
      </c>
      <c r="AP129" s="140">
        <v>18700</v>
      </c>
      <c r="AQ129" s="140"/>
      <c r="AR129" s="140"/>
      <c r="AS129" s="140">
        <v>19000</v>
      </c>
      <c r="AT129" s="140">
        <v>18200</v>
      </c>
      <c r="AU129" s="140">
        <v>15600</v>
      </c>
      <c r="AV129" s="140">
        <v>17200</v>
      </c>
      <c r="AW129" s="140">
        <v>18700</v>
      </c>
      <c r="AX129" s="140"/>
      <c r="AY129" s="140">
        <v>18900</v>
      </c>
      <c r="AZ129" s="140">
        <v>11400</v>
      </c>
      <c r="BA129" s="140">
        <v>9700</v>
      </c>
    </row>
    <row r="130" spans="1:53" ht="14.4" customHeight="1">
      <c r="A130" s="146" t="s">
        <v>382</v>
      </c>
      <c r="B130" s="147" t="s">
        <v>368</v>
      </c>
      <c r="C130" s="146" t="str">
        <f t="shared" si="2"/>
        <v>平成27年度35山口県</v>
      </c>
      <c r="D130" s="140">
        <v>16300</v>
      </c>
      <c r="E130" s="140">
        <v>14500</v>
      </c>
      <c r="F130" s="140">
        <v>11100</v>
      </c>
      <c r="G130" s="140">
        <v>16600</v>
      </c>
      <c r="H130" s="140">
        <v>19300</v>
      </c>
      <c r="I130" s="140">
        <v>19400</v>
      </c>
      <c r="J130" s="140"/>
      <c r="K130" s="140"/>
      <c r="L130" s="140">
        <v>16900</v>
      </c>
      <c r="M130" s="140">
        <v>18600</v>
      </c>
      <c r="N130" s="140">
        <v>17800</v>
      </c>
      <c r="O130" s="140">
        <v>17000</v>
      </c>
      <c r="P130" s="140">
        <v>18600</v>
      </c>
      <c r="Q130" s="140">
        <v>16300</v>
      </c>
      <c r="R130" s="140">
        <v>14400</v>
      </c>
      <c r="S130" s="140">
        <v>27100</v>
      </c>
      <c r="T130" s="140">
        <v>32000</v>
      </c>
      <c r="U130" s="140">
        <v>22100</v>
      </c>
      <c r="V130" s="140">
        <v>25900</v>
      </c>
      <c r="W130" s="140">
        <v>20400</v>
      </c>
      <c r="X130" s="140">
        <v>27200</v>
      </c>
      <c r="Y130" s="140">
        <v>23100</v>
      </c>
      <c r="Z130" s="140">
        <v>23900</v>
      </c>
      <c r="AA130" s="140">
        <v>26200</v>
      </c>
      <c r="AB130" s="140">
        <v>19300</v>
      </c>
      <c r="AC130" s="140">
        <v>23400</v>
      </c>
      <c r="AD130" s="140">
        <v>17900</v>
      </c>
      <c r="AE130" s="140">
        <v>32900</v>
      </c>
      <c r="AF130" s="140">
        <v>27100</v>
      </c>
      <c r="AG130" s="140">
        <v>24000</v>
      </c>
      <c r="AH130" s="140"/>
      <c r="AI130" s="140">
        <v>24300</v>
      </c>
      <c r="AJ130" s="140">
        <v>17900</v>
      </c>
      <c r="AK130" s="140">
        <v>19100</v>
      </c>
      <c r="AL130" s="140">
        <v>17800</v>
      </c>
      <c r="AM130" s="140">
        <v>17100</v>
      </c>
      <c r="AN130" s="140">
        <v>18800</v>
      </c>
      <c r="AO130" s="140">
        <v>19500</v>
      </c>
      <c r="AP130" s="140">
        <v>18800</v>
      </c>
      <c r="AQ130" s="140"/>
      <c r="AR130" s="140"/>
      <c r="AS130" s="140">
        <v>19100</v>
      </c>
      <c r="AT130" s="140">
        <v>18200</v>
      </c>
      <c r="AU130" s="140">
        <v>15600</v>
      </c>
      <c r="AV130" s="140">
        <v>17200</v>
      </c>
      <c r="AW130" s="140">
        <v>18800</v>
      </c>
      <c r="AX130" s="140"/>
      <c r="AY130" s="140">
        <v>18900</v>
      </c>
      <c r="AZ130" s="140">
        <v>11200</v>
      </c>
      <c r="BA130" s="140">
        <v>9300</v>
      </c>
    </row>
    <row r="131" spans="1:53" ht="14.4" customHeight="1">
      <c r="A131" s="146" t="s">
        <v>382</v>
      </c>
      <c r="B131" s="147" t="s">
        <v>369</v>
      </c>
      <c r="C131" s="146" t="str">
        <f t="shared" si="2"/>
        <v>平成27年度36徳島県</v>
      </c>
      <c r="D131" s="140">
        <v>17000</v>
      </c>
      <c r="E131" s="140">
        <v>15500</v>
      </c>
      <c r="F131" s="140">
        <v>11900</v>
      </c>
      <c r="G131" s="140">
        <v>16400</v>
      </c>
      <c r="H131" s="140">
        <v>23300</v>
      </c>
      <c r="I131" s="140">
        <v>19100</v>
      </c>
      <c r="J131" s="140"/>
      <c r="K131" s="140"/>
      <c r="L131" s="140">
        <v>17800</v>
      </c>
      <c r="M131" s="140">
        <v>18100</v>
      </c>
      <c r="N131" s="140">
        <v>18200</v>
      </c>
      <c r="O131" s="140">
        <v>17800</v>
      </c>
      <c r="P131" s="140">
        <v>20800</v>
      </c>
      <c r="Q131" s="140">
        <v>15900</v>
      </c>
      <c r="R131" s="140">
        <v>15100</v>
      </c>
      <c r="S131" s="140">
        <v>27000</v>
      </c>
      <c r="T131" s="140">
        <v>32000</v>
      </c>
      <c r="U131" s="140">
        <v>20400</v>
      </c>
      <c r="V131" s="140">
        <v>25500</v>
      </c>
      <c r="W131" s="140">
        <v>20800</v>
      </c>
      <c r="X131" s="140">
        <v>26600</v>
      </c>
      <c r="Y131" s="140">
        <v>23100</v>
      </c>
      <c r="Z131" s="140">
        <v>24000</v>
      </c>
      <c r="AA131" s="140">
        <v>25500</v>
      </c>
      <c r="AB131" s="140">
        <v>19000</v>
      </c>
      <c r="AC131" s="140">
        <v>29100</v>
      </c>
      <c r="AD131" s="140">
        <v>19800</v>
      </c>
      <c r="AE131" s="140">
        <v>35300</v>
      </c>
      <c r="AF131" s="140"/>
      <c r="AG131" s="140">
        <v>18100</v>
      </c>
      <c r="AH131" s="140">
        <v>19500</v>
      </c>
      <c r="AI131" s="140"/>
      <c r="AJ131" s="140">
        <v>18700</v>
      </c>
      <c r="AK131" s="140"/>
      <c r="AL131" s="140">
        <v>19300</v>
      </c>
      <c r="AM131" s="140">
        <v>16800</v>
      </c>
      <c r="AN131" s="140">
        <v>18300</v>
      </c>
      <c r="AO131" s="140">
        <v>19100</v>
      </c>
      <c r="AP131" s="140"/>
      <c r="AQ131" s="140"/>
      <c r="AR131" s="140"/>
      <c r="AS131" s="140"/>
      <c r="AT131" s="140">
        <v>17700</v>
      </c>
      <c r="AU131" s="140"/>
      <c r="AV131" s="140"/>
      <c r="AW131" s="140">
        <v>19900</v>
      </c>
      <c r="AX131" s="140"/>
      <c r="AY131" s="140">
        <v>17600</v>
      </c>
      <c r="AZ131" s="140">
        <v>10800</v>
      </c>
      <c r="BA131" s="140">
        <v>9600</v>
      </c>
    </row>
    <row r="132" spans="1:53" ht="14.4" customHeight="1">
      <c r="A132" s="146" t="s">
        <v>382</v>
      </c>
      <c r="B132" s="147" t="s">
        <v>370</v>
      </c>
      <c r="C132" s="146" t="str">
        <f t="shared" si="2"/>
        <v>平成27年度37香川県</v>
      </c>
      <c r="D132" s="140">
        <v>17800</v>
      </c>
      <c r="E132" s="140">
        <v>16400</v>
      </c>
      <c r="F132" s="140">
        <v>11900</v>
      </c>
      <c r="G132" s="140">
        <v>16800</v>
      </c>
      <c r="H132" s="140">
        <v>21800</v>
      </c>
      <c r="I132" s="140">
        <v>19200</v>
      </c>
      <c r="J132" s="140"/>
      <c r="K132" s="140"/>
      <c r="L132" s="140">
        <v>17700</v>
      </c>
      <c r="M132" s="140">
        <v>18300</v>
      </c>
      <c r="N132" s="140">
        <v>18300</v>
      </c>
      <c r="O132" s="140">
        <v>17800</v>
      </c>
      <c r="P132" s="140">
        <v>20900</v>
      </c>
      <c r="Q132" s="140">
        <v>17100</v>
      </c>
      <c r="R132" s="140">
        <v>15800</v>
      </c>
      <c r="S132" s="140">
        <v>27100</v>
      </c>
      <c r="T132" s="140">
        <v>32000</v>
      </c>
      <c r="U132" s="140">
        <v>20400</v>
      </c>
      <c r="V132" s="140">
        <v>24800</v>
      </c>
      <c r="W132" s="140">
        <v>20700</v>
      </c>
      <c r="X132" s="140">
        <v>26600</v>
      </c>
      <c r="Y132" s="140">
        <v>23000</v>
      </c>
      <c r="Z132" s="140">
        <v>24000</v>
      </c>
      <c r="AA132" s="140">
        <v>25800</v>
      </c>
      <c r="AB132" s="140">
        <v>19000</v>
      </c>
      <c r="AC132" s="140">
        <v>29100</v>
      </c>
      <c r="AD132" s="140">
        <v>20600</v>
      </c>
      <c r="AE132" s="140">
        <v>35900</v>
      </c>
      <c r="AF132" s="140"/>
      <c r="AG132" s="140">
        <v>18500</v>
      </c>
      <c r="AH132" s="140">
        <v>19500</v>
      </c>
      <c r="AI132" s="140"/>
      <c r="AJ132" s="140">
        <v>18600</v>
      </c>
      <c r="AK132" s="140"/>
      <c r="AL132" s="140">
        <v>19300</v>
      </c>
      <c r="AM132" s="140">
        <v>17600</v>
      </c>
      <c r="AN132" s="140">
        <v>18400</v>
      </c>
      <c r="AO132" s="140">
        <v>19200</v>
      </c>
      <c r="AP132" s="140"/>
      <c r="AQ132" s="140"/>
      <c r="AR132" s="140"/>
      <c r="AS132" s="140"/>
      <c r="AT132" s="140">
        <v>17700</v>
      </c>
      <c r="AU132" s="140"/>
      <c r="AV132" s="140"/>
      <c r="AW132" s="140">
        <v>19900</v>
      </c>
      <c r="AX132" s="140"/>
      <c r="AY132" s="140">
        <v>17600</v>
      </c>
      <c r="AZ132" s="140">
        <v>10900</v>
      </c>
      <c r="BA132" s="140">
        <v>9600</v>
      </c>
    </row>
    <row r="133" spans="1:53" ht="14.4" customHeight="1">
      <c r="A133" s="146" t="s">
        <v>382</v>
      </c>
      <c r="B133" s="147" t="s">
        <v>371</v>
      </c>
      <c r="C133" s="146" t="str">
        <f t="shared" si="2"/>
        <v>平成27年度38愛媛県</v>
      </c>
      <c r="D133" s="140">
        <v>16700</v>
      </c>
      <c r="E133" s="140">
        <v>14300</v>
      </c>
      <c r="F133" s="140">
        <v>11500</v>
      </c>
      <c r="G133" s="140">
        <v>16600</v>
      </c>
      <c r="H133" s="140">
        <v>21400</v>
      </c>
      <c r="I133" s="140">
        <v>19000</v>
      </c>
      <c r="J133" s="140"/>
      <c r="K133" s="140"/>
      <c r="L133" s="140">
        <v>17300</v>
      </c>
      <c r="M133" s="140">
        <v>17300</v>
      </c>
      <c r="N133" s="140">
        <v>18200</v>
      </c>
      <c r="O133" s="140">
        <v>17700</v>
      </c>
      <c r="P133" s="140">
        <v>20800</v>
      </c>
      <c r="Q133" s="140">
        <v>17300</v>
      </c>
      <c r="R133" s="140">
        <v>15400</v>
      </c>
      <c r="S133" s="140">
        <v>26900</v>
      </c>
      <c r="T133" s="140">
        <v>31900</v>
      </c>
      <c r="U133" s="140">
        <v>20300</v>
      </c>
      <c r="V133" s="140">
        <v>24700</v>
      </c>
      <c r="W133" s="140">
        <v>20600</v>
      </c>
      <c r="X133" s="140">
        <v>26500</v>
      </c>
      <c r="Y133" s="140">
        <v>22900</v>
      </c>
      <c r="Z133" s="140">
        <v>23900</v>
      </c>
      <c r="AA133" s="140">
        <v>24900</v>
      </c>
      <c r="AB133" s="140">
        <v>19800</v>
      </c>
      <c r="AC133" s="140">
        <v>29100</v>
      </c>
      <c r="AD133" s="140">
        <v>20100</v>
      </c>
      <c r="AE133" s="140">
        <v>35600</v>
      </c>
      <c r="AF133" s="140"/>
      <c r="AG133" s="140">
        <v>18200</v>
      </c>
      <c r="AH133" s="140">
        <v>19500</v>
      </c>
      <c r="AI133" s="140"/>
      <c r="AJ133" s="140">
        <v>18500</v>
      </c>
      <c r="AK133" s="140"/>
      <c r="AL133" s="140">
        <v>19200</v>
      </c>
      <c r="AM133" s="140">
        <v>17000</v>
      </c>
      <c r="AN133" s="140">
        <v>18300</v>
      </c>
      <c r="AO133" s="140">
        <v>18900</v>
      </c>
      <c r="AP133" s="140"/>
      <c r="AQ133" s="140"/>
      <c r="AR133" s="140"/>
      <c r="AS133" s="140"/>
      <c r="AT133" s="140">
        <v>17600</v>
      </c>
      <c r="AU133" s="140"/>
      <c r="AV133" s="140"/>
      <c r="AW133" s="140">
        <v>19900</v>
      </c>
      <c r="AX133" s="140"/>
      <c r="AY133" s="140">
        <v>17600</v>
      </c>
      <c r="AZ133" s="140">
        <v>10300</v>
      </c>
      <c r="BA133" s="140">
        <v>8800</v>
      </c>
    </row>
    <row r="134" spans="1:53" ht="14.4" customHeight="1">
      <c r="A134" s="146" t="s">
        <v>382</v>
      </c>
      <c r="B134" s="147" t="s">
        <v>372</v>
      </c>
      <c r="C134" s="146" t="str">
        <f t="shared" si="2"/>
        <v>平成27年度39高知県</v>
      </c>
      <c r="D134" s="140">
        <v>17300</v>
      </c>
      <c r="E134" s="140">
        <v>14700</v>
      </c>
      <c r="F134" s="140">
        <v>12300</v>
      </c>
      <c r="G134" s="140">
        <v>16900</v>
      </c>
      <c r="H134" s="140">
        <v>22300</v>
      </c>
      <c r="I134" s="140">
        <v>19300</v>
      </c>
      <c r="J134" s="140"/>
      <c r="K134" s="140"/>
      <c r="L134" s="140">
        <v>17300</v>
      </c>
      <c r="M134" s="140">
        <v>17400</v>
      </c>
      <c r="N134" s="140">
        <v>18300</v>
      </c>
      <c r="O134" s="140">
        <v>18000</v>
      </c>
      <c r="P134" s="140">
        <v>20900</v>
      </c>
      <c r="Q134" s="140">
        <v>17700</v>
      </c>
      <c r="R134" s="140">
        <v>15700</v>
      </c>
      <c r="S134" s="140">
        <v>27100</v>
      </c>
      <c r="T134" s="140">
        <v>32100</v>
      </c>
      <c r="U134" s="140">
        <v>20400</v>
      </c>
      <c r="V134" s="140">
        <v>24700</v>
      </c>
      <c r="W134" s="140">
        <v>20700</v>
      </c>
      <c r="X134" s="140">
        <v>26700</v>
      </c>
      <c r="Y134" s="140">
        <v>23100</v>
      </c>
      <c r="Z134" s="140">
        <v>24000</v>
      </c>
      <c r="AA134" s="140">
        <v>25400</v>
      </c>
      <c r="AB134" s="140">
        <v>18800</v>
      </c>
      <c r="AC134" s="140">
        <v>29100</v>
      </c>
      <c r="AD134" s="140">
        <v>19800</v>
      </c>
      <c r="AE134" s="140">
        <v>35500</v>
      </c>
      <c r="AF134" s="140"/>
      <c r="AG134" s="140">
        <v>18300</v>
      </c>
      <c r="AH134" s="140">
        <v>19500</v>
      </c>
      <c r="AI134" s="140"/>
      <c r="AJ134" s="140">
        <v>18200</v>
      </c>
      <c r="AK134" s="140"/>
      <c r="AL134" s="140">
        <v>19100</v>
      </c>
      <c r="AM134" s="140">
        <v>16800</v>
      </c>
      <c r="AN134" s="140">
        <v>18400</v>
      </c>
      <c r="AO134" s="140">
        <v>18900</v>
      </c>
      <c r="AP134" s="140"/>
      <c r="AQ134" s="140"/>
      <c r="AR134" s="140"/>
      <c r="AS134" s="140"/>
      <c r="AT134" s="140">
        <v>17700</v>
      </c>
      <c r="AU134" s="140"/>
      <c r="AV134" s="140"/>
      <c r="AW134" s="140">
        <v>20000</v>
      </c>
      <c r="AX134" s="140"/>
      <c r="AY134" s="140">
        <v>17600</v>
      </c>
      <c r="AZ134" s="140">
        <v>9800</v>
      </c>
      <c r="BA134" s="140">
        <v>8300</v>
      </c>
    </row>
    <row r="135" spans="1:53" ht="14.4" customHeight="1">
      <c r="A135" s="146" t="s">
        <v>382</v>
      </c>
      <c r="B135" s="147" t="s">
        <v>373</v>
      </c>
      <c r="C135" s="146" t="str">
        <f t="shared" si="2"/>
        <v>平成27年度40福岡県</v>
      </c>
      <c r="D135" s="140">
        <v>18200</v>
      </c>
      <c r="E135" s="140">
        <v>16200</v>
      </c>
      <c r="F135" s="140">
        <v>11200</v>
      </c>
      <c r="G135" s="140">
        <v>16300</v>
      </c>
      <c r="H135" s="140">
        <v>19600</v>
      </c>
      <c r="I135" s="140">
        <v>19000</v>
      </c>
      <c r="J135" s="140">
        <v>21300</v>
      </c>
      <c r="K135" s="140">
        <v>20600</v>
      </c>
      <c r="L135" s="140">
        <v>17400</v>
      </c>
      <c r="M135" s="140">
        <v>18300</v>
      </c>
      <c r="N135" s="140">
        <v>16500</v>
      </c>
      <c r="O135" s="140">
        <v>19000</v>
      </c>
      <c r="P135" s="140">
        <v>19800</v>
      </c>
      <c r="Q135" s="140">
        <v>17600</v>
      </c>
      <c r="R135" s="140">
        <v>15200</v>
      </c>
      <c r="S135" s="140">
        <v>27100</v>
      </c>
      <c r="T135" s="140">
        <v>32100</v>
      </c>
      <c r="U135" s="140">
        <v>24400</v>
      </c>
      <c r="V135" s="140">
        <v>23700</v>
      </c>
      <c r="W135" s="140">
        <v>19900</v>
      </c>
      <c r="X135" s="140">
        <v>27000</v>
      </c>
      <c r="Y135" s="140">
        <v>22000</v>
      </c>
      <c r="Z135" s="140">
        <v>24000</v>
      </c>
      <c r="AA135" s="140">
        <v>27000</v>
      </c>
      <c r="AB135" s="140">
        <v>20100</v>
      </c>
      <c r="AC135" s="140">
        <v>25200</v>
      </c>
      <c r="AD135" s="140">
        <v>19100</v>
      </c>
      <c r="AE135" s="140">
        <v>31200</v>
      </c>
      <c r="AF135" s="140">
        <v>19700</v>
      </c>
      <c r="AG135" s="140">
        <v>19800</v>
      </c>
      <c r="AH135" s="140"/>
      <c r="AI135" s="140">
        <v>23700</v>
      </c>
      <c r="AJ135" s="140">
        <v>18300</v>
      </c>
      <c r="AK135" s="140">
        <v>19300</v>
      </c>
      <c r="AL135" s="140">
        <v>18500</v>
      </c>
      <c r="AM135" s="140">
        <v>16400</v>
      </c>
      <c r="AN135" s="140">
        <v>16700</v>
      </c>
      <c r="AO135" s="140">
        <v>18200</v>
      </c>
      <c r="AP135" s="140">
        <v>17400</v>
      </c>
      <c r="AQ135" s="140"/>
      <c r="AR135" s="140">
        <v>23000</v>
      </c>
      <c r="AS135" s="140">
        <v>18400</v>
      </c>
      <c r="AT135" s="140">
        <v>18400</v>
      </c>
      <c r="AU135" s="140"/>
      <c r="AV135" s="140">
        <v>14900</v>
      </c>
      <c r="AW135" s="140">
        <v>18100</v>
      </c>
      <c r="AX135" s="140"/>
      <c r="AY135" s="140">
        <v>17700</v>
      </c>
      <c r="AZ135" s="140">
        <v>10300</v>
      </c>
      <c r="BA135" s="140">
        <v>9100</v>
      </c>
    </row>
    <row r="136" spans="1:53" ht="14.4" customHeight="1">
      <c r="A136" s="146" t="s">
        <v>382</v>
      </c>
      <c r="B136" s="147" t="s">
        <v>374</v>
      </c>
      <c r="C136" s="146" t="str">
        <f t="shared" si="2"/>
        <v>平成27年度41佐賀県</v>
      </c>
      <c r="D136" s="140">
        <v>15800</v>
      </c>
      <c r="E136" s="140">
        <v>13700</v>
      </c>
      <c r="F136" s="140">
        <v>10900</v>
      </c>
      <c r="G136" s="140">
        <v>16200</v>
      </c>
      <c r="H136" s="140">
        <v>19200</v>
      </c>
      <c r="I136" s="140">
        <v>17700</v>
      </c>
      <c r="J136" s="140">
        <v>21600</v>
      </c>
      <c r="K136" s="140">
        <v>20700</v>
      </c>
      <c r="L136" s="140">
        <v>17100</v>
      </c>
      <c r="M136" s="140">
        <v>17900</v>
      </c>
      <c r="N136" s="140">
        <v>16700</v>
      </c>
      <c r="O136" s="140">
        <v>19300</v>
      </c>
      <c r="P136" s="140">
        <v>19400</v>
      </c>
      <c r="Q136" s="140">
        <v>19400</v>
      </c>
      <c r="R136" s="140">
        <v>15600</v>
      </c>
      <c r="S136" s="140">
        <v>27100</v>
      </c>
      <c r="T136" s="140">
        <v>32100</v>
      </c>
      <c r="U136" s="140">
        <v>24500</v>
      </c>
      <c r="V136" s="140">
        <v>24100</v>
      </c>
      <c r="W136" s="140">
        <v>19500</v>
      </c>
      <c r="X136" s="140">
        <v>27000</v>
      </c>
      <c r="Y136" s="140">
        <v>22000</v>
      </c>
      <c r="Z136" s="140">
        <v>24100</v>
      </c>
      <c r="AA136" s="140">
        <v>27200</v>
      </c>
      <c r="AB136" s="140">
        <v>19100</v>
      </c>
      <c r="AC136" s="140">
        <v>25000</v>
      </c>
      <c r="AD136" s="140">
        <v>19100</v>
      </c>
      <c r="AE136" s="140">
        <v>31300</v>
      </c>
      <c r="AF136" s="140">
        <v>19700</v>
      </c>
      <c r="AG136" s="140">
        <v>19800</v>
      </c>
      <c r="AH136" s="140"/>
      <c r="AI136" s="140">
        <v>23600</v>
      </c>
      <c r="AJ136" s="140">
        <v>19700</v>
      </c>
      <c r="AK136" s="140">
        <v>19400</v>
      </c>
      <c r="AL136" s="140">
        <v>18600</v>
      </c>
      <c r="AM136" s="140">
        <v>15800</v>
      </c>
      <c r="AN136" s="140">
        <v>16700</v>
      </c>
      <c r="AO136" s="140">
        <v>18300</v>
      </c>
      <c r="AP136" s="140">
        <v>17500</v>
      </c>
      <c r="AQ136" s="140"/>
      <c r="AR136" s="140">
        <v>23000</v>
      </c>
      <c r="AS136" s="140">
        <v>18400</v>
      </c>
      <c r="AT136" s="140">
        <v>18400</v>
      </c>
      <c r="AU136" s="140"/>
      <c r="AV136" s="140">
        <v>14500</v>
      </c>
      <c r="AW136" s="140">
        <v>18100</v>
      </c>
      <c r="AX136" s="140"/>
      <c r="AY136" s="140">
        <v>17700</v>
      </c>
      <c r="AZ136" s="140">
        <v>10100</v>
      </c>
      <c r="BA136" s="140">
        <v>8800</v>
      </c>
    </row>
    <row r="137" spans="1:53" ht="14.4" customHeight="1">
      <c r="A137" s="146" t="s">
        <v>382</v>
      </c>
      <c r="B137" s="147" t="s">
        <v>375</v>
      </c>
      <c r="C137" s="146" t="str">
        <f t="shared" si="2"/>
        <v>平成27年度42長崎県</v>
      </c>
      <c r="D137" s="140">
        <v>16700</v>
      </c>
      <c r="E137" s="140">
        <v>14400</v>
      </c>
      <c r="F137" s="140">
        <v>11500</v>
      </c>
      <c r="G137" s="140">
        <v>16800</v>
      </c>
      <c r="H137" s="140">
        <v>19000</v>
      </c>
      <c r="I137" s="140">
        <v>17500</v>
      </c>
      <c r="J137" s="140">
        <v>21900</v>
      </c>
      <c r="K137" s="140">
        <v>20600</v>
      </c>
      <c r="L137" s="140">
        <v>16200</v>
      </c>
      <c r="M137" s="140">
        <v>17800</v>
      </c>
      <c r="N137" s="140">
        <v>16100</v>
      </c>
      <c r="O137" s="140">
        <v>19000</v>
      </c>
      <c r="P137" s="140">
        <v>19000</v>
      </c>
      <c r="Q137" s="140">
        <v>16500</v>
      </c>
      <c r="R137" s="140">
        <v>14300</v>
      </c>
      <c r="S137" s="140">
        <v>27100</v>
      </c>
      <c r="T137" s="140">
        <v>32100</v>
      </c>
      <c r="U137" s="140">
        <v>24500</v>
      </c>
      <c r="V137" s="140">
        <v>24600</v>
      </c>
      <c r="W137" s="140">
        <v>19500</v>
      </c>
      <c r="X137" s="140">
        <v>27000</v>
      </c>
      <c r="Y137" s="140">
        <v>22000</v>
      </c>
      <c r="Z137" s="140">
        <v>24000</v>
      </c>
      <c r="AA137" s="140">
        <v>27100</v>
      </c>
      <c r="AB137" s="140">
        <v>18800</v>
      </c>
      <c r="AC137" s="140">
        <v>24000</v>
      </c>
      <c r="AD137" s="140">
        <v>18300</v>
      </c>
      <c r="AE137" s="140">
        <v>31000</v>
      </c>
      <c r="AF137" s="140">
        <v>19500</v>
      </c>
      <c r="AG137" s="140">
        <v>19600</v>
      </c>
      <c r="AH137" s="140"/>
      <c r="AI137" s="140">
        <v>24300</v>
      </c>
      <c r="AJ137" s="140">
        <v>18000</v>
      </c>
      <c r="AK137" s="140">
        <v>19300</v>
      </c>
      <c r="AL137" s="140">
        <v>18400</v>
      </c>
      <c r="AM137" s="140">
        <v>16100</v>
      </c>
      <c r="AN137" s="140">
        <v>16700</v>
      </c>
      <c r="AO137" s="140">
        <v>18000</v>
      </c>
      <c r="AP137" s="140">
        <v>17500</v>
      </c>
      <c r="AQ137" s="140"/>
      <c r="AR137" s="140">
        <v>22800</v>
      </c>
      <c r="AS137" s="140">
        <v>19000</v>
      </c>
      <c r="AT137" s="140">
        <v>18400</v>
      </c>
      <c r="AU137" s="140"/>
      <c r="AV137" s="140">
        <v>15000</v>
      </c>
      <c r="AW137" s="140">
        <v>18100</v>
      </c>
      <c r="AX137" s="140"/>
      <c r="AY137" s="140">
        <v>17700</v>
      </c>
      <c r="AZ137" s="140">
        <v>10300</v>
      </c>
      <c r="BA137" s="140">
        <v>9000</v>
      </c>
    </row>
    <row r="138" spans="1:53" ht="14.4" customHeight="1">
      <c r="A138" s="146" t="s">
        <v>382</v>
      </c>
      <c r="B138" s="147" t="s">
        <v>376</v>
      </c>
      <c r="C138" s="146" t="str">
        <f t="shared" si="2"/>
        <v>平成27年度43熊本県</v>
      </c>
      <c r="D138" s="140">
        <v>17000</v>
      </c>
      <c r="E138" s="140">
        <v>14800</v>
      </c>
      <c r="F138" s="140">
        <v>12200</v>
      </c>
      <c r="G138" s="140">
        <v>16500</v>
      </c>
      <c r="H138" s="140">
        <v>20000</v>
      </c>
      <c r="I138" s="140">
        <v>18300</v>
      </c>
      <c r="J138" s="140">
        <v>21600</v>
      </c>
      <c r="K138" s="140">
        <v>20400</v>
      </c>
      <c r="L138" s="140">
        <v>16100</v>
      </c>
      <c r="M138" s="140">
        <v>18300</v>
      </c>
      <c r="N138" s="140">
        <v>16300</v>
      </c>
      <c r="O138" s="140">
        <v>19000</v>
      </c>
      <c r="P138" s="140">
        <v>19400</v>
      </c>
      <c r="Q138" s="140">
        <v>17200</v>
      </c>
      <c r="R138" s="140">
        <v>14900</v>
      </c>
      <c r="S138" s="140">
        <v>27100</v>
      </c>
      <c r="T138" s="140">
        <v>32100</v>
      </c>
      <c r="U138" s="140">
        <v>24500</v>
      </c>
      <c r="V138" s="140">
        <v>24600</v>
      </c>
      <c r="W138" s="140">
        <v>19500</v>
      </c>
      <c r="X138" s="140">
        <v>27000</v>
      </c>
      <c r="Y138" s="140">
        <v>22000</v>
      </c>
      <c r="Z138" s="140">
        <v>24000</v>
      </c>
      <c r="AA138" s="140">
        <v>26100</v>
      </c>
      <c r="AB138" s="140">
        <v>19400</v>
      </c>
      <c r="AC138" s="140">
        <v>25100</v>
      </c>
      <c r="AD138" s="140">
        <v>18500</v>
      </c>
      <c r="AE138" s="140">
        <v>31200</v>
      </c>
      <c r="AF138" s="140">
        <v>19600</v>
      </c>
      <c r="AG138" s="140">
        <v>19700</v>
      </c>
      <c r="AH138" s="140"/>
      <c r="AI138" s="140">
        <v>24200</v>
      </c>
      <c r="AJ138" s="140">
        <v>18100</v>
      </c>
      <c r="AK138" s="140">
        <v>19400</v>
      </c>
      <c r="AL138" s="140">
        <v>18100</v>
      </c>
      <c r="AM138" s="140">
        <v>15700</v>
      </c>
      <c r="AN138" s="140">
        <v>16700</v>
      </c>
      <c r="AO138" s="140">
        <v>18100</v>
      </c>
      <c r="AP138" s="140">
        <v>17400</v>
      </c>
      <c r="AQ138" s="140"/>
      <c r="AR138" s="140">
        <v>22900</v>
      </c>
      <c r="AS138" s="140">
        <v>18300</v>
      </c>
      <c r="AT138" s="140">
        <v>18400</v>
      </c>
      <c r="AU138" s="140"/>
      <c r="AV138" s="140">
        <v>14600</v>
      </c>
      <c r="AW138" s="140">
        <v>18100</v>
      </c>
      <c r="AX138" s="140"/>
      <c r="AY138" s="140">
        <v>17400</v>
      </c>
      <c r="AZ138" s="140">
        <v>10000</v>
      </c>
      <c r="BA138" s="140">
        <v>8600</v>
      </c>
    </row>
    <row r="139" spans="1:53" ht="14.4" customHeight="1">
      <c r="A139" s="146" t="s">
        <v>382</v>
      </c>
      <c r="B139" s="147" t="s">
        <v>377</v>
      </c>
      <c r="C139" s="146" t="str">
        <f t="shared" si="2"/>
        <v>平成27年度44大分県</v>
      </c>
      <c r="D139" s="140">
        <v>16200</v>
      </c>
      <c r="E139" s="140">
        <v>13800</v>
      </c>
      <c r="F139" s="140">
        <v>11400</v>
      </c>
      <c r="G139" s="140">
        <v>16200</v>
      </c>
      <c r="H139" s="140">
        <v>18600</v>
      </c>
      <c r="I139" s="140">
        <v>18100</v>
      </c>
      <c r="J139" s="140">
        <v>21300</v>
      </c>
      <c r="K139" s="140">
        <v>20200</v>
      </c>
      <c r="L139" s="140">
        <v>15700</v>
      </c>
      <c r="M139" s="140">
        <v>18300</v>
      </c>
      <c r="N139" s="140">
        <v>16600</v>
      </c>
      <c r="O139" s="140">
        <v>18200</v>
      </c>
      <c r="P139" s="140">
        <v>19100</v>
      </c>
      <c r="Q139" s="140">
        <v>18400</v>
      </c>
      <c r="R139" s="140">
        <v>16700</v>
      </c>
      <c r="S139" s="140">
        <v>27100</v>
      </c>
      <c r="T139" s="140">
        <v>32100</v>
      </c>
      <c r="U139" s="140">
        <v>24400</v>
      </c>
      <c r="V139" s="140">
        <v>24100</v>
      </c>
      <c r="W139" s="140">
        <v>19400</v>
      </c>
      <c r="X139" s="140">
        <v>27000</v>
      </c>
      <c r="Y139" s="140">
        <v>22000</v>
      </c>
      <c r="Z139" s="140">
        <v>24000</v>
      </c>
      <c r="AA139" s="140">
        <v>26500</v>
      </c>
      <c r="AB139" s="140">
        <v>19800</v>
      </c>
      <c r="AC139" s="140">
        <v>25100</v>
      </c>
      <c r="AD139" s="140">
        <v>18800</v>
      </c>
      <c r="AE139" s="140">
        <v>31200</v>
      </c>
      <c r="AF139" s="140">
        <v>19600</v>
      </c>
      <c r="AG139" s="140">
        <v>19700</v>
      </c>
      <c r="AH139" s="140"/>
      <c r="AI139" s="140">
        <v>24000</v>
      </c>
      <c r="AJ139" s="140">
        <v>17500</v>
      </c>
      <c r="AK139" s="140">
        <v>19100</v>
      </c>
      <c r="AL139" s="140">
        <v>18300</v>
      </c>
      <c r="AM139" s="140">
        <v>15500</v>
      </c>
      <c r="AN139" s="140">
        <v>16700</v>
      </c>
      <c r="AO139" s="140">
        <v>18200</v>
      </c>
      <c r="AP139" s="140">
        <v>17400</v>
      </c>
      <c r="AQ139" s="140"/>
      <c r="AR139" s="140">
        <v>22500</v>
      </c>
      <c r="AS139" s="140">
        <v>18400</v>
      </c>
      <c r="AT139" s="140">
        <v>18400</v>
      </c>
      <c r="AU139" s="140"/>
      <c r="AV139" s="140">
        <v>14300</v>
      </c>
      <c r="AW139" s="140">
        <v>18100</v>
      </c>
      <c r="AX139" s="140"/>
      <c r="AY139" s="140">
        <v>17400</v>
      </c>
      <c r="AZ139" s="140">
        <v>10100</v>
      </c>
      <c r="BA139" s="140">
        <v>8200</v>
      </c>
    </row>
    <row r="140" spans="1:53" ht="14.4" customHeight="1">
      <c r="A140" s="146" t="s">
        <v>382</v>
      </c>
      <c r="B140" s="147" t="s">
        <v>378</v>
      </c>
      <c r="C140" s="146" t="str">
        <f t="shared" si="2"/>
        <v>平成27年度45宮崎県</v>
      </c>
      <c r="D140" s="140">
        <v>18200</v>
      </c>
      <c r="E140" s="140">
        <v>13500</v>
      </c>
      <c r="F140" s="140">
        <v>11600</v>
      </c>
      <c r="G140" s="140">
        <v>16300</v>
      </c>
      <c r="H140" s="140">
        <v>18800</v>
      </c>
      <c r="I140" s="140">
        <v>18300</v>
      </c>
      <c r="J140" s="140">
        <v>21600</v>
      </c>
      <c r="K140" s="140">
        <v>20200</v>
      </c>
      <c r="L140" s="140">
        <v>15300</v>
      </c>
      <c r="M140" s="140">
        <v>17300</v>
      </c>
      <c r="N140" s="140">
        <v>16500</v>
      </c>
      <c r="O140" s="140">
        <v>18700</v>
      </c>
      <c r="P140" s="140">
        <v>18700</v>
      </c>
      <c r="Q140" s="140">
        <v>18400</v>
      </c>
      <c r="R140" s="140">
        <v>15600</v>
      </c>
      <c r="S140" s="140">
        <v>27100</v>
      </c>
      <c r="T140" s="140">
        <v>32100</v>
      </c>
      <c r="U140" s="140">
        <v>24400</v>
      </c>
      <c r="V140" s="140">
        <v>25100</v>
      </c>
      <c r="W140" s="140">
        <v>19400</v>
      </c>
      <c r="X140" s="140">
        <v>27000</v>
      </c>
      <c r="Y140" s="140">
        <v>22000</v>
      </c>
      <c r="Z140" s="140">
        <v>24000</v>
      </c>
      <c r="AA140" s="140">
        <v>27000</v>
      </c>
      <c r="AB140" s="140">
        <v>20000</v>
      </c>
      <c r="AC140" s="140">
        <v>24000</v>
      </c>
      <c r="AD140" s="140">
        <v>18300</v>
      </c>
      <c r="AE140" s="140">
        <v>31200</v>
      </c>
      <c r="AF140" s="140">
        <v>19500</v>
      </c>
      <c r="AG140" s="140">
        <v>19600</v>
      </c>
      <c r="AH140" s="140"/>
      <c r="AI140" s="140">
        <v>23800</v>
      </c>
      <c r="AJ140" s="140">
        <v>18500</v>
      </c>
      <c r="AK140" s="140">
        <v>19100</v>
      </c>
      <c r="AL140" s="140">
        <v>18200</v>
      </c>
      <c r="AM140" s="140">
        <v>15400</v>
      </c>
      <c r="AN140" s="140">
        <v>16700</v>
      </c>
      <c r="AO140" s="140">
        <v>17900</v>
      </c>
      <c r="AP140" s="140">
        <v>17400</v>
      </c>
      <c r="AQ140" s="140"/>
      <c r="AR140" s="140">
        <v>22400</v>
      </c>
      <c r="AS140" s="140">
        <v>18300</v>
      </c>
      <c r="AT140" s="140">
        <v>18400</v>
      </c>
      <c r="AU140" s="140"/>
      <c r="AV140" s="140">
        <v>14600</v>
      </c>
      <c r="AW140" s="140">
        <v>18100</v>
      </c>
      <c r="AX140" s="140"/>
      <c r="AY140" s="140">
        <v>17400</v>
      </c>
      <c r="AZ140" s="140">
        <v>10200</v>
      </c>
      <c r="BA140" s="140">
        <v>7900</v>
      </c>
    </row>
    <row r="141" spans="1:53" ht="14.4" customHeight="1">
      <c r="A141" s="146" t="s">
        <v>382</v>
      </c>
      <c r="B141" s="147" t="s">
        <v>379</v>
      </c>
      <c r="C141" s="146" t="str">
        <f t="shared" si="2"/>
        <v>平成27年度46鹿児島県</v>
      </c>
      <c r="D141" s="140">
        <v>20000</v>
      </c>
      <c r="E141" s="140">
        <v>14700</v>
      </c>
      <c r="F141" s="140">
        <v>12400</v>
      </c>
      <c r="G141" s="140">
        <v>16000</v>
      </c>
      <c r="H141" s="140">
        <v>21600</v>
      </c>
      <c r="I141" s="140">
        <v>18600</v>
      </c>
      <c r="J141" s="140">
        <v>21600</v>
      </c>
      <c r="K141" s="140">
        <v>20200</v>
      </c>
      <c r="L141" s="140">
        <v>15700</v>
      </c>
      <c r="M141" s="140">
        <v>18200</v>
      </c>
      <c r="N141" s="140">
        <v>16500</v>
      </c>
      <c r="O141" s="140">
        <v>18900</v>
      </c>
      <c r="P141" s="140">
        <v>19300</v>
      </c>
      <c r="Q141" s="140">
        <v>20500</v>
      </c>
      <c r="R141" s="140">
        <v>17900</v>
      </c>
      <c r="S141" s="140">
        <v>27100</v>
      </c>
      <c r="T141" s="140">
        <v>32100</v>
      </c>
      <c r="U141" s="140">
        <v>24500</v>
      </c>
      <c r="V141" s="140">
        <v>25000</v>
      </c>
      <c r="W141" s="140">
        <v>19500</v>
      </c>
      <c r="X141" s="140">
        <v>27000</v>
      </c>
      <c r="Y141" s="140">
        <v>22000</v>
      </c>
      <c r="Z141" s="140">
        <v>24100</v>
      </c>
      <c r="AA141" s="140">
        <v>27200</v>
      </c>
      <c r="AB141" s="140">
        <v>21600</v>
      </c>
      <c r="AC141" s="140">
        <v>23900</v>
      </c>
      <c r="AD141" s="140">
        <v>18300</v>
      </c>
      <c r="AE141" s="140">
        <v>31300</v>
      </c>
      <c r="AF141" s="140">
        <v>19600</v>
      </c>
      <c r="AG141" s="140">
        <v>19700</v>
      </c>
      <c r="AH141" s="140"/>
      <c r="AI141" s="140">
        <v>23900</v>
      </c>
      <c r="AJ141" s="140">
        <v>20300</v>
      </c>
      <c r="AK141" s="140">
        <v>19500</v>
      </c>
      <c r="AL141" s="140">
        <v>18500</v>
      </c>
      <c r="AM141" s="140">
        <v>15400</v>
      </c>
      <c r="AN141" s="140">
        <v>16700</v>
      </c>
      <c r="AO141" s="140">
        <v>18000</v>
      </c>
      <c r="AP141" s="140">
        <v>17500</v>
      </c>
      <c r="AQ141" s="140"/>
      <c r="AR141" s="140">
        <v>22500</v>
      </c>
      <c r="AS141" s="140">
        <v>18100</v>
      </c>
      <c r="AT141" s="140">
        <v>18400</v>
      </c>
      <c r="AU141" s="140"/>
      <c r="AV141" s="140">
        <v>14300</v>
      </c>
      <c r="AW141" s="140">
        <v>18100</v>
      </c>
      <c r="AX141" s="140"/>
      <c r="AY141" s="140">
        <v>17400</v>
      </c>
      <c r="AZ141" s="140">
        <v>10900</v>
      </c>
      <c r="BA141" s="140">
        <v>9300</v>
      </c>
    </row>
    <row r="142" spans="1:53" ht="14.4" customHeight="1">
      <c r="A142" s="146" t="s">
        <v>382</v>
      </c>
      <c r="B142" s="147" t="s">
        <v>380</v>
      </c>
      <c r="C142" s="146" t="str">
        <f t="shared" si="2"/>
        <v>平成27年度47沖縄県</v>
      </c>
      <c r="D142" s="140">
        <v>18000</v>
      </c>
      <c r="E142" s="140">
        <v>15700</v>
      </c>
      <c r="F142" s="140">
        <v>11900</v>
      </c>
      <c r="G142" s="140"/>
      <c r="H142" s="140"/>
      <c r="I142" s="140">
        <v>22100</v>
      </c>
      <c r="J142" s="140"/>
      <c r="K142" s="140">
        <v>15000</v>
      </c>
      <c r="L142" s="140">
        <v>14600</v>
      </c>
      <c r="M142" s="140">
        <v>20100</v>
      </c>
      <c r="N142" s="140">
        <v>17900</v>
      </c>
      <c r="O142" s="140">
        <v>19100</v>
      </c>
      <c r="P142" s="140">
        <v>19100</v>
      </c>
      <c r="Q142" s="140">
        <v>20400</v>
      </c>
      <c r="R142" s="140">
        <v>18000</v>
      </c>
      <c r="S142" s="140">
        <v>27200</v>
      </c>
      <c r="T142" s="140">
        <v>32200</v>
      </c>
      <c r="U142" s="140">
        <v>22500</v>
      </c>
      <c r="V142" s="140">
        <v>22900</v>
      </c>
      <c r="W142" s="140">
        <v>18500</v>
      </c>
      <c r="X142" s="140">
        <v>26000</v>
      </c>
      <c r="Y142" s="140">
        <v>25900</v>
      </c>
      <c r="Z142" s="140">
        <v>20900</v>
      </c>
      <c r="AA142" s="140">
        <v>31000</v>
      </c>
      <c r="AB142" s="140">
        <v>21400</v>
      </c>
      <c r="AC142" s="140">
        <v>21200</v>
      </c>
      <c r="AD142" s="140">
        <v>18900</v>
      </c>
      <c r="AE142" s="140">
        <v>36900</v>
      </c>
      <c r="AF142" s="140">
        <v>22600</v>
      </c>
      <c r="AG142" s="140">
        <v>24500</v>
      </c>
      <c r="AH142" s="140"/>
      <c r="AI142" s="140"/>
      <c r="AJ142" s="140">
        <v>20700</v>
      </c>
      <c r="AK142" s="140"/>
      <c r="AL142" s="140">
        <v>20000</v>
      </c>
      <c r="AM142" s="140">
        <v>14900</v>
      </c>
      <c r="AN142" s="140"/>
      <c r="AO142" s="140">
        <v>23800</v>
      </c>
      <c r="AP142" s="140"/>
      <c r="AQ142" s="140"/>
      <c r="AR142" s="140">
        <v>17600</v>
      </c>
      <c r="AS142" s="140"/>
      <c r="AT142" s="140">
        <v>17600</v>
      </c>
      <c r="AU142" s="140"/>
      <c r="AV142" s="140">
        <v>14000</v>
      </c>
      <c r="AW142" s="140"/>
      <c r="AX142" s="140"/>
      <c r="AY142" s="140"/>
      <c r="AZ142" s="140">
        <v>9100</v>
      </c>
      <c r="BA142" s="140">
        <v>8000</v>
      </c>
    </row>
    <row r="143" spans="1:53" ht="14.4" customHeight="1">
      <c r="A143" s="146" t="s">
        <v>383</v>
      </c>
      <c r="B143" s="147" t="s">
        <v>334</v>
      </c>
      <c r="C143" s="146" t="str">
        <f t="shared" si="2"/>
        <v>平成28年度01北海道</v>
      </c>
      <c r="D143" s="140">
        <v>18000</v>
      </c>
      <c r="E143" s="140">
        <v>14900</v>
      </c>
      <c r="F143" s="140">
        <v>12400</v>
      </c>
      <c r="G143" s="140">
        <v>17300</v>
      </c>
      <c r="H143" s="140">
        <v>21800</v>
      </c>
      <c r="I143" s="140">
        <v>19600</v>
      </c>
      <c r="J143" s="140"/>
      <c r="K143" s="140">
        <v>19300</v>
      </c>
      <c r="L143" s="140">
        <v>18100</v>
      </c>
      <c r="M143" s="140">
        <v>20000</v>
      </c>
      <c r="N143" s="140">
        <v>20600</v>
      </c>
      <c r="O143" s="140">
        <v>20000</v>
      </c>
      <c r="P143" s="140">
        <v>22000</v>
      </c>
      <c r="Q143" s="140">
        <v>17900</v>
      </c>
      <c r="R143" s="140">
        <v>15200</v>
      </c>
      <c r="S143" s="140">
        <v>29000</v>
      </c>
      <c r="T143" s="140">
        <v>34400</v>
      </c>
      <c r="U143" s="140">
        <v>23300</v>
      </c>
      <c r="V143" s="140">
        <v>28700</v>
      </c>
      <c r="W143" s="140">
        <v>23100</v>
      </c>
      <c r="X143" s="140">
        <v>30900</v>
      </c>
      <c r="Y143" s="140">
        <v>25800</v>
      </c>
      <c r="Z143" s="140">
        <v>26100</v>
      </c>
      <c r="AA143" s="140">
        <v>31700</v>
      </c>
      <c r="AB143" s="140">
        <v>19200</v>
      </c>
      <c r="AC143" s="140">
        <v>23800</v>
      </c>
      <c r="AD143" s="140">
        <v>18900</v>
      </c>
      <c r="AE143" s="140">
        <v>34400</v>
      </c>
      <c r="AF143" s="140">
        <v>22500</v>
      </c>
      <c r="AG143" s="140">
        <v>21600</v>
      </c>
      <c r="AH143" s="140"/>
      <c r="AI143" s="140">
        <v>24700</v>
      </c>
      <c r="AJ143" s="140">
        <v>19300</v>
      </c>
      <c r="AK143" s="140">
        <v>20700</v>
      </c>
      <c r="AL143" s="140">
        <v>20700</v>
      </c>
      <c r="AM143" s="140">
        <v>17700</v>
      </c>
      <c r="AN143" s="140">
        <v>20900</v>
      </c>
      <c r="AO143" s="140">
        <v>21700</v>
      </c>
      <c r="AP143" s="140">
        <v>20800</v>
      </c>
      <c r="AQ143" s="140"/>
      <c r="AR143" s="140">
        <v>20800</v>
      </c>
      <c r="AS143" s="140">
        <v>20200</v>
      </c>
      <c r="AT143" s="140">
        <v>18300</v>
      </c>
      <c r="AU143" s="140">
        <v>18200</v>
      </c>
      <c r="AV143" s="140">
        <v>17600</v>
      </c>
      <c r="AW143" s="140">
        <v>20400</v>
      </c>
      <c r="AX143" s="140"/>
      <c r="AY143" s="140">
        <v>19700</v>
      </c>
      <c r="AZ143" s="140">
        <v>11500</v>
      </c>
      <c r="BA143" s="140">
        <v>9800</v>
      </c>
    </row>
    <row r="144" spans="1:53" ht="14.4" customHeight="1">
      <c r="A144" s="146" t="s">
        <v>383</v>
      </c>
      <c r="B144" s="147" t="s">
        <v>384</v>
      </c>
      <c r="C144" s="146" t="str">
        <f t="shared" si="2"/>
        <v>平成28年度02青森県</v>
      </c>
      <c r="D144" s="140">
        <v>21200</v>
      </c>
      <c r="E144" s="140">
        <v>15600</v>
      </c>
      <c r="F144" s="140">
        <v>11900</v>
      </c>
      <c r="G144" s="140">
        <v>17400</v>
      </c>
      <c r="H144" s="140">
        <v>22500</v>
      </c>
      <c r="I144" s="140">
        <v>20700</v>
      </c>
      <c r="J144" s="140"/>
      <c r="K144" s="140"/>
      <c r="L144" s="140">
        <v>16700</v>
      </c>
      <c r="M144" s="140">
        <v>21900</v>
      </c>
      <c r="N144" s="140">
        <v>19500</v>
      </c>
      <c r="O144" s="140">
        <v>18500</v>
      </c>
      <c r="P144" s="140">
        <v>20900</v>
      </c>
      <c r="Q144" s="140">
        <v>22900</v>
      </c>
      <c r="R144" s="140">
        <v>20800</v>
      </c>
      <c r="S144" s="140">
        <v>29000</v>
      </c>
      <c r="T144" s="140">
        <v>34400</v>
      </c>
      <c r="U144" s="140">
        <v>25600</v>
      </c>
      <c r="V144" s="140">
        <v>29800</v>
      </c>
      <c r="W144" s="140">
        <v>22600</v>
      </c>
      <c r="X144" s="140">
        <v>31700</v>
      </c>
      <c r="Y144" s="140">
        <v>25700</v>
      </c>
      <c r="Z144" s="140">
        <v>27700</v>
      </c>
      <c r="AA144" s="140">
        <v>31200</v>
      </c>
      <c r="AB144" s="140">
        <v>23100</v>
      </c>
      <c r="AC144" s="140">
        <v>25000</v>
      </c>
      <c r="AD144" s="140">
        <v>19700</v>
      </c>
      <c r="AE144" s="140">
        <v>40000</v>
      </c>
      <c r="AF144" s="140">
        <v>24800</v>
      </c>
      <c r="AG144" s="140">
        <v>25100</v>
      </c>
      <c r="AH144" s="140"/>
      <c r="AI144" s="140">
        <v>27000</v>
      </c>
      <c r="AJ144" s="140">
        <v>25000</v>
      </c>
      <c r="AK144" s="140">
        <v>22100</v>
      </c>
      <c r="AL144" s="140">
        <v>22300</v>
      </c>
      <c r="AM144" s="140">
        <v>17400</v>
      </c>
      <c r="AN144" s="140">
        <v>20600</v>
      </c>
      <c r="AO144" s="140">
        <v>19500</v>
      </c>
      <c r="AP144" s="140">
        <v>20600</v>
      </c>
      <c r="AQ144" s="140"/>
      <c r="AR144" s="140">
        <v>22700</v>
      </c>
      <c r="AS144" s="140">
        <v>20200</v>
      </c>
      <c r="AT144" s="140">
        <v>19600</v>
      </c>
      <c r="AU144" s="140"/>
      <c r="AV144" s="140">
        <v>16800</v>
      </c>
      <c r="AW144" s="140">
        <v>19200</v>
      </c>
      <c r="AX144" s="140"/>
      <c r="AY144" s="140">
        <v>19100</v>
      </c>
      <c r="AZ144" s="140">
        <v>10800</v>
      </c>
      <c r="BA144" s="140">
        <v>9500</v>
      </c>
    </row>
    <row r="145" spans="1:53" ht="14.4" customHeight="1">
      <c r="A145" s="146" t="s">
        <v>383</v>
      </c>
      <c r="B145" s="147" t="s">
        <v>385</v>
      </c>
      <c r="C145" s="146" t="str">
        <f t="shared" si="2"/>
        <v>平成28年度03岩手県</v>
      </c>
      <c r="D145" s="140">
        <v>21200</v>
      </c>
      <c r="E145" s="140">
        <v>17500</v>
      </c>
      <c r="F145" s="140">
        <v>12900</v>
      </c>
      <c r="G145" s="140">
        <v>18300</v>
      </c>
      <c r="H145" s="140">
        <v>24900</v>
      </c>
      <c r="I145" s="140">
        <v>20800</v>
      </c>
      <c r="J145" s="140"/>
      <c r="K145" s="140"/>
      <c r="L145" s="140">
        <v>17600</v>
      </c>
      <c r="M145" s="140">
        <v>23000</v>
      </c>
      <c r="N145" s="140">
        <v>20600</v>
      </c>
      <c r="O145" s="140">
        <v>20300</v>
      </c>
      <c r="P145" s="140">
        <v>22100</v>
      </c>
      <c r="Q145" s="140">
        <v>23500</v>
      </c>
      <c r="R145" s="140">
        <v>19800</v>
      </c>
      <c r="S145" s="140">
        <v>30500</v>
      </c>
      <c r="T145" s="140">
        <v>36100</v>
      </c>
      <c r="U145" s="140">
        <v>26900</v>
      </c>
      <c r="V145" s="140">
        <v>32700</v>
      </c>
      <c r="W145" s="140">
        <v>23800</v>
      </c>
      <c r="X145" s="140">
        <v>33300</v>
      </c>
      <c r="Y145" s="140">
        <v>27100</v>
      </c>
      <c r="Z145" s="140">
        <v>29100</v>
      </c>
      <c r="AA145" s="140">
        <v>34000</v>
      </c>
      <c r="AB145" s="140">
        <v>23100</v>
      </c>
      <c r="AC145" s="140">
        <v>25000</v>
      </c>
      <c r="AD145" s="140">
        <v>19700</v>
      </c>
      <c r="AE145" s="140">
        <v>43700</v>
      </c>
      <c r="AF145" s="140">
        <v>27100</v>
      </c>
      <c r="AG145" s="140">
        <v>27700</v>
      </c>
      <c r="AH145" s="140"/>
      <c r="AI145" s="140">
        <v>29500</v>
      </c>
      <c r="AJ145" s="140">
        <v>26500</v>
      </c>
      <c r="AK145" s="140">
        <v>23800</v>
      </c>
      <c r="AL145" s="140">
        <v>24900</v>
      </c>
      <c r="AM145" s="140">
        <v>18600</v>
      </c>
      <c r="AN145" s="140">
        <v>21600</v>
      </c>
      <c r="AO145" s="140">
        <v>20600</v>
      </c>
      <c r="AP145" s="140">
        <v>21800</v>
      </c>
      <c r="AQ145" s="140"/>
      <c r="AR145" s="140">
        <v>23700</v>
      </c>
      <c r="AS145" s="140">
        <v>21400</v>
      </c>
      <c r="AT145" s="140">
        <v>20600</v>
      </c>
      <c r="AU145" s="140"/>
      <c r="AV145" s="140">
        <v>17000</v>
      </c>
      <c r="AW145" s="140">
        <v>19200</v>
      </c>
      <c r="AX145" s="140"/>
      <c r="AY145" s="140">
        <v>19100</v>
      </c>
      <c r="AZ145" s="140">
        <v>12100</v>
      </c>
      <c r="BA145" s="140">
        <v>10500</v>
      </c>
    </row>
    <row r="146" spans="1:53" ht="14.4" customHeight="1">
      <c r="A146" s="146" t="s">
        <v>383</v>
      </c>
      <c r="B146" s="147" t="s">
        <v>337</v>
      </c>
      <c r="C146" s="146" t="str">
        <f t="shared" si="2"/>
        <v>平成28年度04宮城県</v>
      </c>
      <c r="D146" s="140">
        <v>22600</v>
      </c>
      <c r="E146" s="140">
        <v>17500</v>
      </c>
      <c r="F146" s="140">
        <v>13900</v>
      </c>
      <c r="G146" s="140">
        <v>19300</v>
      </c>
      <c r="H146" s="140">
        <v>25700</v>
      </c>
      <c r="I146" s="140">
        <v>23700</v>
      </c>
      <c r="J146" s="140"/>
      <c r="K146" s="140"/>
      <c r="L146" s="140">
        <v>18800</v>
      </c>
      <c r="M146" s="140">
        <v>27800</v>
      </c>
      <c r="N146" s="140">
        <v>23500</v>
      </c>
      <c r="O146" s="140">
        <v>23800</v>
      </c>
      <c r="P146" s="140">
        <v>23800</v>
      </c>
      <c r="Q146" s="140">
        <v>24800</v>
      </c>
      <c r="R146" s="140">
        <v>22300</v>
      </c>
      <c r="S146" s="140">
        <v>30500</v>
      </c>
      <c r="T146" s="140">
        <v>36000</v>
      </c>
      <c r="U146" s="140">
        <v>26800</v>
      </c>
      <c r="V146" s="140">
        <v>33100</v>
      </c>
      <c r="W146" s="140">
        <v>23800</v>
      </c>
      <c r="X146" s="140">
        <v>33200</v>
      </c>
      <c r="Y146" s="140">
        <v>27000</v>
      </c>
      <c r="Z146" s="140">
        <v>29100</v>
      </c>
      <c r="AA146" s="140">
        <v>37300</v>
      </c>
      <c r="AB146" s="140">
        <v>23400</v>
      </c>
      <c r="AC146" s="140">
        <v>25000</v>
      </c>
      <c r="AD146" s="140">
        <v>19700</v>
      </c>
      <c r="AE146" s="140">
        <v>48100</v>
      </c>
      <c r="AF146" s="140">
        <v>29700</v>
      </c>
      <c r="AG146" s="140">
        <v>30100</v>
      </c>
      <c r="AH146" s="140"/>
      <c r="AI146" s="140">
        <v>32600</v>
      </c>
      <c r="AJ146" s="140">
        <v>30000</v>
      </c>
      <c r="AK146" s="140">
        <v>26100</v>
      </c>
      <c r="AL146" s="140">
        <v>27100</v>
      </c>
      <c r="AM146" s="140">
        <v>19500</v>
      </c>
      <c r="AN146" s="140">
        <v>21500</v>
      </c>
      <c r="AO146" s="140">
        <v>22800</v>
      </c>
      <c r="AP146" s="140">
        <v>23700</v>
      </c>
      <c r="AQ146" s="140"/>
      <c r="AR146" s="140">
        <v>25700</v>
      </c>
      <c r="AS146" s="140">
        <v>23500</v>
      </c>
      <c r="AT146" s="140">
        <v>20500</v>
      </c>
      <c r="AU146" s="140"/>
      <c r="AV146" s="140">
        <v>17300</v>
      </c>
      <c r="AW146" s="140">
        <v>19200</v>
      </c>
      <c r="AX146" s="140"/>
      <c r="AY146" s="140">
        <v>19100</v>
      </c>
      <c r="AZ146" s="140">
        <v>13200</v>
      </c>
      <c r="BA146" s="140">
        <v>11300</v>
      </c>
    </row>
    <row r="147" spans="1:53" ht="14.4" customHeight="1">
      <c r="A147" s="146" t="s">
        <v>383</v>
      </c>
      <c r="B147" s="147" t="s">
        <v>338</v>
      </c>
      <c r="C147" s="146" t="str">
        <f t="shared" si="2"/>
        <v>平成28年度05秋田県</v>
      </c>
      <c r="D147" s="140">
        <v>20100</v>
      </c>
      <c r="E147" s="140">
        <v>15800</v>
      </c>
      <c r="F147" s="140">
        <v>12700</v>
      </c>
      <c r="G147" s="140">
        <v>18100</v>
      </c>
      <c r="H147" s="140">
        <v>22600</v>
      </c>
      <c r="I147" s="140">
        <v>20400</v>
      </c>
      <c r="J147" s="140"/>
      <c r="K147" s="140"/>
      <c r="L147" s="140">
        <v>17200</v>
      </c>
      <c r="M147" s="140">
        <v>22500</v>
      </c>
      <c r="N147" s="140">
        <v>20100</v>
      </c>
      <c r="O147" s="140">
        <v>20000</v>
      </c>
      <c r="P147" s="140">
        <v>21400</v>
      </c>
      <c r="Q147" s="140">
        <v>22100</v>
      </c>
      <c r="R147" s="140">
        <v>21300</v>
      </c>
      <c r="S147" s="140">
        <v>29000</v>
      </c>
      <c r="T147" s="140">
        <v>34400</v>
      </c>
      <c r="U147" s="140">
        <v>25600</v>
      </c>
      <c r="V147" s="140">
        <v>30200</v>
      </c>
      <c r="W147" s="140">
        <v>23000</v>
      </c>
      <c r="X147" s="140">
        <v>31700</v>
      </c>
      <c r="Y147" s="140">
        <v>26100</v>
      </c>
      <c r="Z147" s="140">
        <v>27700</v>
      </c>
      <c r="AA147" s="140">
        <v>32200</v>
      </c>
      <c r="AB147" s="140">
        <v>24000</v>
      </c>
      <c r="AC147" s="140">
        <v>25000</v>
      </c>
      <c r="AD147" s="140">
        <v>19700</v>
      </c>
      <c r="AE147" s="140">
        <v>41400</v>
      </c>
      <c r="AF147" s="140">
        <v>25500</v>
      </c>
      <c r="AG147" s="140">
        <v>25900</v>
      </c>
      <c r="AH147" s="140"/>
      <c r="AI147" s="140">
        <v>27300</v>
      </c>
      <c r="AJ147" s="140">
        <v>22500</v>
      </c>
      <c r="AK147" s="140">
        <v>24400</v>
      </c>
      <c r="AL147" s="140">
        <v>22600</v>
      </c>
      <c r="AM147" s="140">
        <v>16600</v>
      </c>
      <c r="AN147" s="140">
        <v>20600</v>
      </c>
      <c r="AO147" s="140">
        <v>20100</v>
      </c>
      <c r="AP147" s="140">
        <v>20500</v>
      </c>
      <c r="AQ147" s="140"/>
      <c r="AR147" s="140">
        <v>23000</v>
      </c>
      <c r="AS147" s="140">
        <v>20400</v>
      </c>
      <c r="AT147" s="140">
        <v>19600</v>
      </c>
      <c r="AU147" s="140"/>
      <c r="AV147" s="140">
        <v>16900</v>
      </c>
      <c r="AW147" s="140">
        <v>19200</v>
      </c>
      <c r="AX147" s="140"/>
      <c r="AY147" s="140">
        <v>19100</v>
      </c>
      <c r="AZ147" s="140">
        <v>10900</v>
      </c>
      <c r="BA147" s="140">
        <v>9400</v>
      </c>
    </row>
    <row r="148" spans="1:53" ht="14.4" customHeight="1">
      <c r="A148" s="146" t="s">
        <v>383</v>
      </c>
      <c r="B148" s="147" t="s">
        <v>339</v>
      </c>
      <c r="C148" s="146" t="str">
        <f t="shared" si="2"/>
        <v>平成28年度06山形県</v>
      </c>
      <c r="D148" s="140">
        <v>20100</v>
      </c>
      <c r="E148" s="140">
        <v>15800</v>
      </c>
      <c r="F148" s="140">
        <v>13400</v>
      </c>
      <c r="G148" s="140">
        <v>18400</v>
      </c>
      <c r="H148" s="140">
        <v>21600</v>
      </c>
      <c r="I148" s="140">
        <v>20500</v>
      </c>
      <c r="J148" s="140"/>
      <c r="K148" s="140"/>
      <c r="L148" s="140">
        <v>18000</v>
      </c>
      <c r="M148" s="140">
        <v>22900</v>
      </c>
      <c r="N148" s="140">
        <v>20900</v>
      </c>
      <c r="O148" s="140">
        <v>22200</v>
      </c>
      <c r="P148" s="140">
        <v>22400</v>
      </c>
      <c r="Q148" s="140">
        <v>20800</v>
      </c>
      <c r="R148" s="140">
        <v>18900</v>
      </c>
      <c r="S148" s="140">
        <v>29000</v>
      </c>
      <c r="T148" s="140">
        <v>34400</v>
      </c>
      <c r="U148" s="140">
        <v>25600</v>
      </c>
      <c r="V148" s="140">
        <v>31100</v>
      </c>
      <c r="W148" s="140">
        <v>22900</v>
      </c>
      <c r="X148" s="140">
        <v>31700</v>
      </c>
      <c r="Y148" s="140">
        <v>26000</v>
      </c>
      <c r="Z148" s="140">
        <v>27700</v>
      </c>
      <c r="AA148" s="140">
        <v>31500</v>
      </c>
      <c r="AB148" s="140">
        <v>22400</v>
      </c>
      <c r="AC148" s="140">
        <v>25000</v>
      </c>
      <c r="AD148" s="140">
        <v>20600</v>
      </c>
      <c r="AE148" s="140">
        <v>41600</v>
      </c>
      <c r="AF148" s="140">
        <v>25700</v>
      </c>
      <c r="AG148" s="140">
        <v>26100</v>
      </c>
      <c r="AH148" s="140"/>
      <c r="AI148" s="140">
        <v>26400</v>
      </c>
      <c r="AJ148" s="140">
        <v>22900</v>
      </c>
      <c r="AK148" s="140">
        <v>21300</v>
      </c>
      <c r="AL148" s="140">
        <v>22200</v>
      </c>
      <c r="AM148" s="140">
        <v>18700</v>
      </c>
      <c r="AN148" s="140">
        <v>20600</v>
      </c>
      <c r="AO148" s="140">
        <v>22400</v>
      </c>
      <c r="AP148" s="140">
        <v>21300</v>
      </c>
      <c r="AQ148" s="140"/>
      <c r="AR148" s="140">
        <v>22500</v>
      </c>
      <c r="AS148" s="140">
        <v>21600</v>
      </c>
      <c r="AT148" s="140">
        <v>19600</v>
      </c>
      <c r="AU148" s="140"/>
      <c r="AV148" s="140">
        <v>18000</v>
      </c>
      <c r="AW148" s="140">
        <v>19200</v>
      </c>
      <c r="AX148" s="140"/>
      <c r="AY148" s="140">
        <v>19100</v>
      </c>
      <c r="AZ148" s="140">
        <v>12300</v>
      </c>
      <c r="BA148" s="140">
        <v>10600</v>
      </c>
    </row>
    <row r="149" spans="1:53" ht="14.4" customHeight="1">
      <c r="A149" s="146" t="s">
        <v>383</v>
      </c>
      <c r="B149" s="147" t="s">
        <v>340</v>
      </c>
      <c r="C149" s="146" t="str">
        <f t="shared" si="2"/>
        <v>平成28年度07福島県</v>
      </c>
      <c r="D149" s="140">
        <v>22500</v>
      </c>
      <c r="E149" s="140">
        <v>17400</v>
      </c>
      <c r="F149" s="140">
        <v>15000</v>
      </c>
      <c r="G149" s="140">
        <v>18900</v>
      </c>
      <c r="H149" s="140">
        <v>24800</v>
      </c>
      <c r="I149" s="140">
        <v>23400</v>
      </c>
      <c r="J149" s="140"/>
      <c r="K149" s="140"/>
      <c r="L149" s="140">
        <v>18400</v>
      </c>
      <c r="M149" s="140">
        <v>24400</v>
      </c>
      <c r="N149" s="140">
        <v>21800</v>
      </c>
      <c r="O149" s="140">
        <v>23400</v>
      </c>
      <c r="P149" s="140">
        <v>23400</v>
      </c>
      <c r="Q149" s="140">
        <v>21000</v>
      </c>
      <c r="R149" s="140">
        <v>18900</v>
      </c>
      <c r="S149" s="140">
        <v>30500</v>
      </c>
      <c r="T149" s="140">
        <v>36000</v>
      </c>
      <c r="U149" s="140">
        <v>26800</v>
      </c>
      <c r="V149" s="140">
        <v>31500</v>
      </c>
      <c r="W149" s="140">
        <v>23600</v>
      </c>
      <c r="X149" s="140">
        <v>33200</v>
      </c>
      <c r="Y149" s="140">
        <v>27000</v>
      </c>
      <c r="Z149" s="140">
        <v>29100</v>
      </c>
      <c r="AA149" s="140">
        <v>33100</v>
      </c>
      <c r="AB149" s="140">
        <v>21100</v>
      </c>
      <c r="AC149" s="140">
        <v>25000</v>
      </c>
      <c r="AD149" s="140">
        <v>20600</v>
      </c>
      <c r="AE149" s="140">
        <v>43700</v>
      </c>
      <c r="AF149" s="140">
        <v>27000</v>
      </c>
      <c r="AG149" s="140">
        <v>27600</v>
      </c>
      <c r="AH149" s="140"/>
      <c r="AI149" s="140">
        <v>33800</v>
      </c>
      <c r="AJ149" s="140">
        <v>22400</v>
      </c>
      <c r="AK149" s="140">
        <v>24800</v>
      </c>
      <c r="AL149" s="140">
        <v>23400</v>
      </c>
      <c r="AM149" s="140">
        <v>19100</v>
      </c>
      <c r="AN149" s="140">
        <v>21500</v>
      </c>
      <c r="AO149" s="140">
        <v>23200</v>
      </c>
      <c r="AP149" s="140">
        <v>22800</v>
      </c>
      <c r="AQ149" s="140"/>
      <c r="AR149" s="140">
        <v>24200</v>
      </c>
      <c r="AS149" s="140">
        <v>23200</v>
      </c>
      <c r="AT149" s="140">
        <v>20600</v>
      </c>
      <c r="AU149" s="140"/>
      <c r="AV149" s="140">
        <v>17700</v>
      </c>
      <c r="AW149" s="140">
        <v>19200</v>
      </c>
      <c r="AX149" s="140"/>
      <c r="AY149" s="140">
        <v>19100</v>
      </c>
      <c r="AZ149" s="140">
        <v>13100</v>
      </c>
      <c r="BA149" s="140">
        <v>11200</v>
      </c>
    </row>
    <row r="150" spans="1:53" ht="14.4" customHeight="1">
      <c r="A150" s="146" t="s">
        <v>383</v>
      </c>
      <c r="B150" s="147" t="s">
        <v>341</v>
      </c>
      <c r="C150" s="146" t="str">
        <f t="shared" si="2"/>
        <v>平成28年度08茨城県</v>
      </c>
      <c r="D150" s="140">
        <v>20200</v>
      </c>
      <c r="E150" s="140">
        <v>18700</v>
      </c>
      <c r="F150" s="140">
        <v>13100</v>
      </c>
      <c r="G150" s="140">
        <v>19200</v>
      </c>
      <c r="H150" s="140">
        <v>22600</v>
      </c>
      <c r="I150" s="140">
        <v>23900</v>
      </c>
      <c r="J150" s="140">
        <v>24200</v>
      </c>
      <c r="K150" s="140">
        <v>22400</v>
      </c>
      <c r="L150" s="140">
        <v>19800</v>
      </c>
      <c r="M150" s="140">
        <v>23500</v>
      </c>
      <c r="N150" s="140">
        <v>22100</v>
      </c>
      <c r="O150" s="140">
        <v>23300</v>
      </c>
      <c r="P150" s="140">
        <v>26400</v>
      </c>
      <c r="Q150" s="140">
        <v>21800</v>
      </c>
      <c r="R150" s="140">
        <v>18000</v>
      </c>
      <c r="S150" s="140">
        <v>27900</v>
      </c>
      <c r="T150" s="140">
        <v>33000</v>
      </c>
      <c r="U150" s="140">
        <v>26500</v>
      </c>
      <c r="V150" s="140">
        <v>26700</v>
      </c>
      <c r="W150" s="140">
        <v>22600</v>
      </c>
      <c r="X150" s="140">
        <v>29800</v>
      </c>
      <c r="Y150" s="140">
        <v>27800</v>
      </c>
      <c r="Z150" s="140">
        <v>29000</v>
      </c>
      <c r="AA150" s="140">
        <v>31100</v>
      </c>
      <c r="AB150" s="140">
        <v>21600</v>
      </c>
      <c r="AC150" s="140">
        <v>28600</v>
      </c>
      <c r="AD150" s="140">
        <v>21500</v>
      </c>
      <c r="AE150" s="140">
        <v>35400</v>
      </c>
      <c r="AF150" s="140">
        <v>22700</v>
      </c>
      <c r="AG150" s="140">
        <v>24800</v>
      </c>
      <c r="AH150" s="140">
        <v>25200</v>
      </c>
      <c r="AI150" s="140">
        <v>42300</v>
      </c>
      <c r="AJ150" s="140">
        <v>23200</v>
      </c>
      <c r="AK150" s="140">
        <v>24200</v>
      </c>
      <c r="AL150" s="140">
        <v>24800</v>
      </c>
      <c r="AM150" s="140">
        <v>20000</v>
      </c>
      <c r="AN150" s="140">
        <v>23300</v>
      </c>
      <c r="AO150" s="140">
        <v>25000</v>
      </c>
      <c r="AP150" s="140">
        <v>25000</v>
      </c>
      <c r="AQ150" s="140"/>
      <c r="AR150" s="140">
        <v>24000</v>
      </c>
      <c r="AS150" s="140">
        <v>25800</v>
      </c>
      <c r="AT150" s="140">
        <v>23100</v>
      </c>
      <c r="AU150" s="140"/>
      <c r="AV150" s="140">
        <v>20000</v>
      </c>
      <c r="AW150" s="140">
        <v>20600</v>
      </c>
      <c r="AX150" s="140"/>
      <c r="AY150" s="140">
        <v>20900</v>
      </c>
      <c r="AZ150" s="140">
        <v>12800</v>
      </c>
      <c r="BA150" s="140">
        <v>11600</v>
      </c>
    </row>
    <row r="151" spans="1:53" ht="14.4" customHeight="1">
      <c r="A151" s="146" t="s">
        <v>383</v>
      </c>
      <c r="B151" s="147" t="s">
        <v>342</v>
      </c>
      <c r="C151" s="146" t="str">
        <f t="shared" si="2"/>
        <v>平成28年度09栃木県</v>
      </c>
      <c r="D151" s="140">
        <v>20000</v>
      </c>
      <c r="E151" s="140">
        <v>17500</v>
      </c>
      <c r="F151" s="140">
        <v>13000</v>
      </c>
      <c r="G151" s="140">
        <v>19100</v>
      </c>
      <c r="H151" s="140">
        <v>24100</v>
      </c>
      <c r="I151" s="140">
        <v>22600</v>
      </c>
      <c r="J151" s="140">
        <v>24500</v>
      </c>
      <c r="K151" s="140">
        <v>22400</v>
      </c>
      <c r="L151" s="140">
        <v>19500</v>
      </c>
      <c r="M151" s="140">
        <v>23500</v>
      </c>
      <c r="N151" s="140">
        <v>22900</v>
      </c>
      <c r="O151" s="140">
        <v>24400</v>
      </c>
      <c r="P151" s="140">
        <v>27100</v>
      </c>
      <c r="Q151" s="140">
        <v>19700</v>
      </c>
      <c r="R151" s="140">
        <v>18800</v>
      </c>
      <c r="S151" s="140">
        <v>28000</v>
      </c>
      <c r="T151" s="140">
        <v>33100</v>
      </c>
      <c r="U151" s="140">
        <v>26500</v>
      </c>
      <c r="V151" s="140">
        <v>27400</v>
      </c>
      <c r="W151" s="140">
        <v>22900</v>
      </c>
      <c r="X151" s="140">
        <v>29800</v>
      </c>
      <c r="Y151" s="140">
        <v>28200</v>
      </c>
      <c r="Z151" s="140">
        <v>29000</v>
      </c>
      <c r="AA151" s="140">
        <v>31400</v>
      </c>
      <c r="AB151" s="140">
        <v>21500</v>
      </c>
      <c r="AC151" s="140">
        <v>28600</v>
      </c>
      <c r="AD151" s="140">
        <v>21500</v>
      </c>
      <c r="AE151" s="140">
        <v>35700</v>
      </c>
      <c r="AF151" s="140">
        <v>23400</v>
      </c>
      <c r="AG151" s="140">
        <v>25100</v>
      </c>
      <c r="AH151" s="140">
        <v>25200</v>
      </c>
      <c r="AI151" s="140">
        <v>43100</v>
      </c>
      <c r="AJ151" s="140">
        <v>23000</v>
      </c>
      <c r="AK151" s="140">
        <v>24400</v>
      </c>
      <c r="AL151" s="140">
        <v>25100</v>
      </c>
      <c r="AM151" s="140">
        <v>20100</v>
      </c>
      <c r="AN151" s="140">
        <v>23400</v>
      </c>
      <c r="AO151" s="140">
        <v>25900</v>
      </c>
      <c r="AP151" s="140">
        <v>25400</v>
      </c>
      <c r="AQ151" s="140"/>
      <c r="AR151" s="140">
        <v>24100</v>
      </c>
      <c r="AS151" s="140">
        <v>26300</v>
      </c>
      <c r="AT151" s="140">
        <v>23100</v>
      </c>
      <c r="AU151" s="140"/>
      <c r="AV151" s="140">
        <v>19800</v>
      </c>
      <c r="AW151" s="140">
        <v>20600</v>
      </c>
      <c r="AX151" s="140"/>
      <c r="AY151" s="140">
        <v>20900</v>
      </c>
      <c r="AZ151" s="140">
        <v>12500</v>
      </c>
      <c r="BA151" s="140">
        <v>10800</v>
      </c>
    </row>
    <row r="152" spans="1:53" ht="14.4" customHeight="1">
      <c r="A152" s="146" t="s">
        <v>383</v>
      </c>
      <c r="B152" s="147" t="s">
        <v>343</v>
      </c>
      <c r="C152" s="146" t="str">
        <f t="shared" si="2"/>
        <v>平成28年度10群馬県</v>
      </c>
      <c r="D152" s="140">
        <v>20000</v>
      </c>
      <c r="E152" s="140">
        <v>18500</v>
      </c>
      <c r="F152" s="140">
        <v>13800</v>
      </c>
      <c r="G152" s="140">
        <v>19200</v>
      </c>
      <c r="H152" s="140">
        <v>25000</v>
      </c>
      <c r="I152" s="140">
        <v>21500</v>
      </c>
      <c r="J152" s="140">
        <v>23500</v>
      </c>
      <c r="K152" s="140">
        <v>22200</v>
      </c>
      <c r="L152" s="140">
        <v>19100</v>
      </c>
      <c r="M152" s="140">
        <v>22800</v>
      </c>
      <c r="N152" s="140">
        <v>22400</v>
      </c>
      <c r="O152" s="140">
        <v>21300</v>
      </c>
      <c r="P152" s="140">
        <v>25200</v>
      </c>
      <c r="Q152" s="140">
        <v>20000</v>
      </c>
      <c r="R152" s="140">
        <v>16900</v>
      </c>
      <c r="S152" s="140">
        <v>28000</v>
      </c>
      <c r="T152" s="140">
        <v>33100</v>
      </c>
      <c r="U152" s="140">
        <v>26500</v>
      </c>
      <c r="V152" s="140">
        <v>28900</v>
      </c>
      <c r="W152" s="140">
        <v>22800</v>
      </c>
      <c r="X152" s="140">
        <v>29800</v>
      </c>
      <c r="Y152" s="140">
        <v>28000</v>
      </c>
      <c r="Z152" s="140">
        <v>29000</v>
      </c>
      <c r="AA152" s="140">
        <v>31400</v>
      </c>
      <c r="AB152" s="140">
        <v>21600</v>
      </c>
      <c r="AC152" s="140">
        <v>28700</v>
      </c>
      <c r="AD152" s="140">
        <v>21500</v>
      </c>
      <c r="AE152" s="140">
        <v>37100</v>
      </c>
      <c r="AF152" s="140">
        <v>22800</v>
      </c>
      <c r="AG152" s="140">
        <v>24500</v>
      </c>
      <c r="AH152" s="140">
        <v>25200</v>
      </c>
      <c r="AI152" s="140">
        <v>40000</v>
      </c>
      <c r="AJ152" s="140">
        <v>22900</v>
      </c>
      <c r="AK152" s="140">
        <v>23700</v>
      </c>
      <c r="AL152" s="140">
        <v>22200</v>
      </c>
      <c r="AM152" s="140">
        <v>18900</v>
      </c>
      <c r="AN152" s="140">
        <v>23400</v>
      </c>
      <c r="AO152" s="140">
        <v>23900</v>
      </c>
      <c r="AP152" s="140">
        <v>23200</v>
      </c>
      <c r="AQ152" s="140"/>
      <c r="AR152" s="140">
        <v>23200</v>
      </c>
      <c r="AS152" s="140">
        <v>25500</v>
      </c>
      <c r="AT152" s="140">
        <v>23100</v>
      </c>
      <c r="AU152" s="140"/>
      <c r="AV152" s="140">
        <v>19100</v>
      </c>
      <c r="AW152" s="140">
        <v>20600</v>
      </c>
      <c r="AX152" s="140"/>
      <c r="AY152" s="140">
        <v>20900</v>
      </c>
      <c r="AZ152" s="140">
        <v>11900</v>
      </c>
      <c r="BA152" s="140">
        <v>10500</v>
      </c>
    </row>
    <row r="153" spans="1:53" ht="14.4" customHeight="1">
      <c r="A153" s="146" t="s">
        <v>383</v>
      </c>
      <c r="B153" s="147" t="s">
        <v>344</v>
      </c>
      <c r="C153" s="146" t="str">
        <f t="shared" si="2"/>
        <v>平成28年度11埼玉県</v>
      </c>
      <c r="D153" s="140">
        <v>21400</v>
      </c>
      <c r="E153" s="140">
        <v>19000</v>
      </c>
      <c r="F153" s="140">
        <v>13700</v>
      </c>
      <c r="G153" s="140">
        <v>19000</v>
      </c>
      <c r="H153" s="140">
        <v>24100</v>
      </c>
      <c r="I153" s="140">
        <v>24900</v>
      </c>
      <c r="J153" s="140">
        <v>24000</v>
      </c>
      <c r="K153" s="140">
        <v>22500</v>
      </c>
      <c r="L153" s="140">
        <v>21100</v>
      </c>
      <c r="M153" s="140">
        <v>25200</v>
      </c>
      <c r="N153" s="140">
        <v>23400</v>
      </c>
      <c r="O153" s="140">
        <v>24900</v>
      </c>
      <c r="P153" s="140">
        <v>26400</v>
      </c>
      <c r="Q153" s="140">
        <v>22700</v>
      </c>
      <c r="R153" s="140">
        <v>19800</v>
      </c>
      <c r="S153" s="140">
        <v>28000</v>
      </c>
      <c r="T153" s="140">
        <v>33100</v>
      </c>
      <c r="U153" s="140">
        <v>26500</v>
      </c>
      <c r="V153" s="140">
        <v>26500</v>
      </c>
      <c r="W153" s="140">
        <v>22700</v>
      </c>
      <c r="X153" s="140">
        <v>29900</v>
      </c>
      <c r="Y153" s="140">
        <v>28800</v>
      </c>
      <c r="Z153" s="140">
        <v>29100</v>
      </c>
      <c r="AA153" s="140">
        <v>31600</v>
      </c>
      <c r="AB153" s="140">
        <v>21900</v>
      </c>
      <c r="AC153" s="140">
        <v>27300</v>
      </c>
      <c r="AD153" s="140">
        <v>21500</v>
      </c>
      <c r="AE153" s="140">
        <v>37000</v>
      </c>
      <c r="AF153" s="140">
        <v>26300</v>
      </c>
      <c r="AG153" s="140">
        <v>26300</v>
      </c>
      <c r="AH153" s="140">
        <v>25200</v>
      </c>
      <c r="AI153" s="140">
        <v>43200</v>
      </c>
      <c r="AJ153" s="140">
        <v>24200</v>
      </c>
      <c r="AK153" s="140">
        <v>23900</v>
      </c>
      <c r="AL153" s="140">
        <v>25000</v>
      </c>
      <c r="AM153" s="140">
        <v>19900</v>
      </c>
      <c r="AN153" s="140">
        <v>23400</v>
      </c>
      <c r="AO153" s="140">
        <v>26900</v>
      </c>
      <c r="AP153" s="140">
        <v>25800</v>
      </c>
      <c r="AQ153" s="140"/>
      <c r="AR153" s="140">
        <v>23700</v>
      </c>
      <c r="AS153" s="140">
        <v>26000</v>
      </c>
      <c r="AT153" s="140">
        <v>23200</v>
      </c>
      <c r="AU153" s="140"/>
      <c r="AV153" s="140">
        <v>20300</v>
      </c>
      <c r="AW153" s="140">
        <v>20600</v>
      </c>
      <c r="AX153" s="140"/>
      <c r="AY153" s="140">
        <v>20900</v>
      </c>
      <c r="AZ153" s="140">
        <v>12700</v>
      </c>
      <c r="BA153" s="140">
        <v>11300</v>
      </c>
    </row>
    <row r="154" spans="1:53" ht="14.4" customHeight="1">
      <c r="A154" s="146" t="s">
        <v>383</v>
      </c>
      <c r="B154" s="147" t="s">
        <v>345</v>
      </c>
      <c r="C154" s="146" t="str">
        <f t="shared" si="2"/>
        <v>平成28年度12千葉県</v>
      </c>
      <c r="D154" s="140">
        <v>22200</v>
      </c>
      <c r="E154" s="140">
        <v>18700</v>
      </c>
      <c r="F154" s="140">
        <v>13600</v>
      </c>
      <c r="G154" s="140">
        <v>19900</v>
      </c>
      <c r="H154" s="140">
        <v>24000</v>
      </c>
      <c r="I154" s="140">
        <v>25700</v>
      </c>
      <c r="J154" s="140">
        <v>24400</v>
      </c>
      <c r="K154" s="140">
        <v>22500</v>
      </c>
      <c r="L154" s="140">
        <v>21300</v>
      </c>
      <c r="M154" s="140">
        <v>26100</v>
      </c>
      <c r="N154" s="140">
        <v>23300</v>
      </c>
      <c r="O154" s="140">
        <v>25100</v>
      </c>
      <c r="P154" s="140">
        <v>26500</v>
      </c>
      <c r="Q154" s="140">
        <v>22100</v>
      </c>
      <c r="R154" s="140">
        <v>19700</v>
      </c>
      <c r="S154" s="140">
        <v>28000</v>
      </c>
      <c r="T154" s="140">
        <v>33100</v>
      </c>
      <c r="U154" s="140">
        <v>26500</v>
      </c>
      <c r="V154" s="140">
        <v>26300</v>
      </c>
      <c r="W154" s="140">
        <v>22700</v>
      </c>
      <c r="X154" s="140">
        <v>29900</v>
      </c>
      <c r="Y154" s="140">
        <v>28200</v>
      </c>
      <c r="Z154" s="140">
        <v>29100</v>
      </c>
      <c r="AA154" s="140">
        <v>31600</v>
      </c>
      <c r="AB154" s="140">
        <v>22400</v>
      </c>
      <c r="AC154" s="140">
        <v>27300</v>
      </c>
      <c r="AD154" s="140">
        <v>21500</v>
      </c>
      <c r="AE154" s="140">
        <v>37000</v>
      </c>
      <c r="AF154" s="140">
        <v>26300</v>
      </c>
      <c r="AG154" s="140">
        <v>26300</v>
      </c>
      <c r="AH154" s="140">
        <v>25200</v>
      </c>
      <c r="AI154" s="140">
        <v>44200</v>
      </c>
      <c r="AJ154" s="140">
        <v>23400</v>
      </c>
      <c r="AK154" s="140">
        <v>23900</v>
      </c>
      <c r="AL154" s="140">
        <v>25500</v>
      </c>
      <c r="AM154" s="140">
        <v>20300</v>
      </c>
      <c r="AN154" s="140">
        <v>23400</v>
      </c>
      <c r="AO154" s="140">
        <v>27000</v>
      </c>
      <c r="AP154" s="140">
        <v>25900</v>
      </c>
      <c r="AQ154" s="140"/>
      <c r="AR154" s="140">
        <v>23800</v>
      </c>
      <c r="AS154" s="140">
        <v>25600</v>
      </c>
      <c r="AT154" s="140">
        <v>23200</v>
      </c>
      <c r="AU154" s="140"/>
      <c r="AV154" s="140">
        <v>20000</v>
      </c>
      <c r="AW154" s="140">
        <v>20600</v>
      </c>
      <c r="AX154" s="140"/>
      <c r="AY154" s="140">
        <v>20900</v>
      </c>
      <c r="AZ154" s="140">
        <v>13100</v>
      </c>
      <c r="BA154" s="140">
        <v>11400</v>
      </c>
    </row>
    <row r="155" spans="1:53" ht="14.4" customHeight="1">
      <c r="A155" s="146" t="s">
        <v>383</v>
      </c>
      <c r="B155" s="147" t="s">
        <v>346</v>
      </c>
      <c r="C155" s="146" t="str">
        <f t="shared" si="2"/>
        <v>平成28年度13東京都</v>
      </c>
      <c r="D155" s="140">
        <v>22700</v>
      </c>
      <c r="E155" s="140">
        <v>19800</v>
      </c>
      <c r="F155" s="140">
        <v>14200</v>
      </c>
      <c r="G155" s="140">
        <v>19900</v>
      </c>
      <c r="H155" s="140">
        <v>25300</v>
      </c>
      <c r="I155" s="140">
        <v>25500</v>
      </c>
      <c r="J155" s="140">
        <v>24400</v>
      </c>
      <c r="K155" s="140">
        <v>22500</v>
      </c>
      <c r="L155" s="140">
        <v>23300</v>
      </c>
      <c r="M155" s="140">
        <v>25700</v>
      </c>
      <c r="N155" s="140">
        <v>24000</v>
      </c>
      <c r="O155" s="140">
        <v>26300</v>
      </c>
      <c r="P155" s="140">
        <v>28200</v>
      </c>
      <c r="Q155" s="140">
        <v>22300</v>
      </c>
      <c r="R155" s="140">
        <v>18500</v>
      </c>
      <c r="S155" s="140">
        <v>28000</v>
      </c>
      <c r="T155" s="140">
        <v>33100</v>
      </c>
      <c r="U155" s="140">
        <v>26500</v>
      </c>
      <c r="V155" s="140">
        <v>26100</v>
      </c>
      <c r="W155" s="140">
        <v>22700</v>
      </c>
      <c r="X155" s="140">
        <v>29900</v>
      </c>
      <c r="Y155" s="140">
        <v>28000</v>
      </c>
      <c r="Z155" s="140">
        <v>29100</v>
      </c>
      <c r="AA155" s="140">
        <v>32000</v>
      </c>
      <c r="AB155" s="140">
        <v>23000</v>
      </c>
      <c r="AC155" s="140">
        <v>27300</v>
      </c>
      <c r="AD155" s="140">
        <v>21500</v>
      </c>
      <c r="AE155" s="140">
        <v>38200</v>
      </c>
      <c r="AF155" s="140">
        <v>26300</v>
      </c>
      <c r="AG155" s="140">
        <v>26100</v>
      </c>
      <c r="AH155" s="140">
        <v>25200</v>
      </c>
      <c r="AI155" s="140">
        <v>42100</v>
      </c>
      <c r="AJ155" s="140">
        <v>24300</v>
      </c>
      <c r="AK155" s="140">
        <v>23900</v>
      </c>
      <c r="AL155" s="140">
        <v>25800</v>
      </c>
      <c r="AM155" s="140">
        <v>20500</v>
      </c>
      <c r="AN155" s="140">
        <v>23400</v>
      </c>
      <c r="AO155" s="140">
        <v>27900</v>
      </c>
      <c r="AP155" s="140">
        <v>25900</v>
      </c>
      <c r="AQ155" s="140"/>
      <c r="AR155" s="140">
        <v>23900</v>
      </c>
      <c r="AS155" s="140">
        <v>25800</v>
      </c>
      <c r="AT155" s="140">
        <v>23200</v>
      </c>
      <c r="AU155" s="140"/>
      <c r="AV155" s="140">
        <v>20300</v>
      </c>
      <c r="AW155" s="140">
        <v>20600</v>
      </c>
      <c r="AX155" s="140"/>
      <c r="AY155" s="140">
        <v>20900</v>
      </c>
      <c r="AZ155" s="140">
        <v>13600</v>
      </c>
      <c r="BA155" s="140">
        <v>11700</v>
      </c>
    </row>
    <row r="156" spans="1:53" ht="14.4" customHeight="1">
      <c r="A156" s="146" t="s">
        <v>383</v>
      </c>
      <c r="B156" s="147" t="s">
        <v>347</v>
      </c>
      <c r="C156" s="146" t="str">
        <f t="shared" si="2"/>
        <v>平成28年度14神奈川県</v>
      </c>
      <c r="D156" s="140">
        <v>22900</v>
      </c>
      <c r="E156" s="140">
        <v>19800</v>
      </c>
      <c r="F156" s="140">
        <v>13900</v>
      </c>
      <c r="G156" s="140">
        <v>19400</v>
      </c>
      <c r="H156" s="140">
        <v>24000</v>
      </c>
      <c r="I156" s="140">
        <v>25500</v>
      </c>
      <c r="J156" s="140">
        <v>24200</v>
      </c>
      <c r="K156" s="140">
        <v>22700</v>
      </c>
      <c r="L156" s="140">
        <v>21400</v>
      </c>
      <c r="M156" s="140">
        <v>24200</v>
      </c>
      <c r="N156" s="140">
        <v>24000</v>
      </c>
      <c r="O156" s="140">
        <v>26300</v>
      </c>
      <c r="P156" s="140">
        <v>28900</v>
      </c>
      <c r="Q156" s="140">
        <v>23200</v>
      </c>
      <c r="R156" s="140">
        <v>19800</v>
      </c>
      <c r="S156" s="140">
        <v>28000</v>
      </c>
      <c r="T156" s="140">
        <v>33100</v>
      </c>
      <c r="U156" s="140">
        <v>26500</v>
      </c>
      <c r="V156" s="140">
        <v>26400</v>
      </c>
      <c r="W156" s="140">
        <v>22700</v>
      </c>
      <c r="X156" s="140">
        <v>29900</v>
      </c>
      <c r="Y156" s="140">
        <v>27800</v>
      </c>
      <c r="Z156" s="140">
        <v>29100</v>
      </c>
      <c r="AA156" s="140">
        <v>31300</v>
      </c>
      <c r="AB156" s="140">
        <v>23400</v>
      </c>
      <c r="AC156" s="140">
        <v>27300</v>
      </c>
      <c r="AD156" s="140">
        <v>21500</v>
      </c>
      <c r="AE156" s="140">
        <v>37500</v>
      </c>
      <c r="AF156" s="140">
        <v>25500</v>
      </c>
      <c r="AG156" s="140">
        <v>25200</v>
      </c>
      <c r="AH156" s="140">
        <v>25200</v>
      </c>
      <c r="AI156" s="140">
        <v>40900</v>
      </c>
      <c r="AJ156" s="140">
        <v>24200</v>
      </c>
      <c r="AK156" s="140">
        <v>23900</v>
      </c>
      <c r="AL156" s="140">
        <v>25100</v>
      </c>
      <c r="AM156" s="140">
        <v>19700</v>
      </c>
      <c r="AN156" s="140">
        <v>23400</v>
      </c>
      <c r="AO156" s="140">
        <v>25500</v>
      </c>
      <c r="AP156" s="140">
        <v>25400</v>
      </c>
      <c r="AQ156" s="140"/>
      <c r="AR156" s="140">
        <v>23500</v>
      </c>
      <c r="AS156" s="140">
        <v>26100</v>
      </c>
      <c r="AT156" s="140">
        <v>23200</v>
      </c>
      <c r="AU156" s="140">
        <v>22700</v>
      </c>
      <c r="AV156" s="140">
        <v>19600</v>
      </c>
      <c r="AW156" s="140">
        <v>20600</v>
      </c>
      <c r="AX156" s="140"/>
      <c r="AY156" s="140">
        <v>20900</v>
      </c>
      <c r="AZ156" s="140">
        <v>13500</v>
      </c>
      <c r="BA156" s="140">
        <v>11700</v>
      </c>
    </row>
    <row r="157" spans="1:53" ht="14.4" customHeight="1">
      <c r="A157" s="146" t="s">
        <v>383</v>
      </c>
      <c r="B157" s="147" t="s">
        <v>348</v>
      </c>
      <c r="C157" s="146" t="str">
        <f t="shared" si="2"/>
        <v>平成28年度19山梨県</v>
      </c>
      <c r="D157" s="140">
        <v>21800</v>
      </c>
      <c r="E157" s="140">
        <v>19700</v>
      </c>
      <c r="F157" s="140">
        <v>13600</v>
      </c>
      <c r="G157" s="140">
        <v>19300</v>
      </c>
      <c r="H157" s="140">
        <v>24700</v>
      </c>
      <c r="I157" s="140">
        <v>22800</v>
      </c>
      <c r="J157" s="140">
        <v>24100</v>
      </c>
      <c r="K157" s="140">
        <v>22600</v>
      </c>
      <c r="L157" s="140">
        <v>20900</v>
      </c>
      <c r="M157" s="140">
        <v>23700</v>
      </c>
      <c r="N157" s="140">
        <v>24300</v>
      </c>
      <c r="O157" s="140">
        <v>24900</v>
      </c>
      <c r="P157" s="140">
        <v>27800</v>
      </c>
      <c r="Q157" s="140">
        <v>22300</v>
      </c>
      <c r="R157" s="140">
        <v>19300</v>
      </c>
      <c r="S157" s="140">
        <v>28100</v>
      </c>
      <c r="T157" s="140">
        <v>33200</v>
      </c>
      <c r="U157" s="140">
        <v>26600</v>
      </c>
      <c r="V157" s="140">
        <v>28000</v>
      </c>
      <c r="W157" s="140">
        <v>22700</v>
      </c>
      <c r="X157" s="140">
        <v>29900</v>
      </c>
      <c r="Y157" s="140">
        <v>28000</v>
      </c>
      <c r="Z157" s="140">
        <v>29100</v>
      </c>
      <c r="AA157" s="140">
        <v>30800</v>
      </c>
      <c r="AB157" s="140">
        <v>22200</v>
      </c>
      <c r="AC157" s="140">
        <v>27200</v>
      </c>
      <c r="AD157" s="140">
        <v>21400</v>
      </c>
      <c r="AE157" s="140">
        <v>37900</v>
      </c>
      <c r="AF157" s="140">
        <v>25100</v>
      </c>
      <c r="AG157" s="140">
        <v>25200</v>
      </c>
      <c r="AH157" s="140">
        <v>25200</v>
      </c>
      <c r="AI157" s="140">
        <v>40500</v>
      </c>
      <c r="AJ157" s="140">
        <v>24300</v>
      </c>
      <c r="AK157" s="140">
        <v>24000</v>
      </c>
      <c r="AL157" s="140">
        <v>24700</v>
      </c>
      <c r="AM157" s="140">
        <v>19700</v>
      </c>
      <c r="AN157" s="140">
        <v>23400</v>
      </c>
      <c r="AO157" s="140">
        <v>25200</v>
      </c>
      <c r="AP157" s="140">
        <v>25100</v>
      </c>
      <c r="AQ157" s="140"/>
      <c r="AR157" s="140">
        <v>23700</v>
      </c>
      <c r="AS157" s="140">
        <v>26300</v>
      </c>
      <c r="AT157" s="140">
        <v>23200</v>
      </c>
      <c r="AU157" s="140">
        <v>22700</v>
      </c>
      <c r="AV157" s="140">
        <v>19500</v>
      </c>
      <c r="AW157" s="140">
        <v>20600</v>
      </c>
      <c r="AX157" s="140"/>
      <c r="AY157" s="140">
        <v>20900</v>
      </c>
      <c r="AZ157" s="140">
        <v>12300</v>
      </c>
      <c r="BA157" s="140">
        <v>10800</v>
      </c>
    </row>
    <row r="158" spans="1:53" ht="14.4" customHeight="1">
      <c r="A158" s="146" t="s">
        <v>383</v>
      </c>
      <c r="B158" s="147" t="s">
        <v>349</v>
      </c>
      <c r="C158" s="146" t="str">
        <f t="shared" si="2"/>
        <v>平成28年度20長野県</v>
      </c>
      <c r="D158" s="140">
        <v>21000</v>
      </c>
      <c r="E158" s="140">
        <v>18100</v>
      </c>
      <c r="F158" s="140">
        <v>14400</v>
      </c>
      <c r="G158" s="140">
        <v>19100</v>
      </c>
      <c r="H158" s="140">
        <v>23900</v>
      </c>
      <c r="I158" s="140">
        <v>22500</v>
      </c>
      <c r="J158" s="140">
        <v>22900</v>
      </c>
      <c r="K158" s="140">
        <v>22000</v>
      </c>
      <c r="L158" s="140">
        <v>19600</v>
      </c>
      <c r="M158" s="140">
        <v>22200</v>
      </c>
      <c r="N158" s="140">
        <v>22800</v>
      </c>
      <c r="O158" s="140">
        <v>22400</v>
      </c>
      <c r="P158" s="140">
        <v>24500</v>
      </c>
      <c r="Q158" s="140">
        <v>20000</v>
      </c>
      <c r="R158" s="140">
        <v>17400</v>
      </c>
      <c r="S158" s="140">
        <v>28200</v>
      </c>
      <c r="T158" s="140">
        <v>33400</v>
      </c>
      <c r="U158" s="140">
        <v>26700</v>
      </c>
      <c r="V158" s="140">
        <v>29500</v>
      </c>
      <c r="W158" s="140">
        <v>23000</v>
      </c>
      <c r="X158" s="140">
        <v>30100</v>
      </c>
      <c r="Y158" s="140">
        <v>28200</v>
      </c>
      <c r="Z158" s="140">
        <v>29300</v>
      </c>
      <c r="AA158" s="140">
        <v>30400</v>
      </c>
      <c r="AB158" s="140">
        <v>21600</v>
      </c>
      <c r="AC158" s="140">
        <v>27400</v>
      </c>
      <c r="AD158" s="140">
        <v>21500</v>
      </c>
      <c r="AE158" s="140">
        <v>36300</v>
      </c>
      <c r="AF158" s="140">
        <v>23900</v>
      </c>
      <c r="AG158" s="140">
        <v>25200</v>
      </c>
      <c r="AH158" s="140">
        <v>25200</v>
      </c>
      <c r="AI158" s="140">
        <v>35800</v>
      </c>
      <c r="AJ158" s="140">
        <v>21300</v>
      </c>
      <c r="AK158" s="140">
        <v>23500</v>
      </c>
      <c r="AL158" s="140">
        <v>21400</v>
      </c>
      <c r="AM158" s="140">
        <v>18900</v>
      </c>
      <c r="AN158" s="140">
        <v>23600</v>
      </c>
      <c r="AO158" s="140">
        <v>23600</v>
      </c>
      <c r="AP158" s="140">
        <v>23600</v>
      </c>
      <c r="AQ158" s="140">
        <v>21000</v>
      </c>
      <c r="AR158" s="140">
        <v>23000</v>
      </c>
      <c r="AS158" s="140">
        <v>25200</v>
      </c>
      <c r="AT158" s="140">
        <v>23400</v>
      </c>
      <c r="AU158" s="140">
        <v>22800</v>
      </c>
      <c r="AV158" s="140">
        <v>18500</v>
      </c>
      <c r="AW158" s="140">
        <v>20600</v>
      </c>
      <c r="AX158" s="140"/>
      <c r="AY158" s="140">
        <v>20900</v>
      </c>
      <c r="AZ158" s="140">
        <v>11300</v>
      </c>
      <c r="BA158" s="140">
        <v>9700</v>
      </c>
    </row>
    <row r="159" spans="1:53" ht="14.4" customHeight="1">
      <c r="A159" s="146" t="s">
        <v>383</v>
      </c>
      <c r="B159" s="147" t="s">
        <v>350</v>
      </c>
      <c r="C159" s="146" t="str">
        <f t="shared" si="2"/>
        <v>平成28年度15新潟県</v>
      </c>
      <c r="D159" s="140">
        <v>19900</v>
      </c>
      <c r="E159" s="140">
        <v>16800</v>
      </c>
      <c r="F159" s="140">
        <v>14700</v>
      </c>
      <c r="G159" s="140">
        <v>18900</v>
      </c>
      <c r="H159" s="140">
        <v>23700</v>
      </c>
      <c r="I159" s="140">
        <v>20500</v>
      </c>
      <c r="J159" s="140">
        <v>21800</v>
      </c>
      <c r="K159" s="140"/>
      <c r="L159" s="140">
        <v>18000</v>
      </c>
      <c r="M159" s="140">
        <v>21500</v>
      </c>
      <c r="N159" s="140">
        <v>20200</v>
      </c>
      <c r="O159" s="140">
        <v>20900</v>
      </c>
      <c r="P159" s="140">
        <v>22000</v>
      </c>
      <c r="Q159" s="140">
        <v>19700</v>
      </c>
      <c r="R159" s="140">
        <v>17300</v>
      </c>
      <c r="S159" s="140">
        <v>29500</v>
      </c>
      <c r="T159" s="140">
        <v>34900</v>
      </c>
      <c r="U159" s="140"/>
      <c r="V159" s="140">
        <v>30400</v>
      </c>
      <c r="W159" s="140">
        <v>22200</v>
      </c>
      <c r="X159" s="140">
        <v>31500</v>
      </c>
      <c r="Y159" s="140">
        <v>25600</v>
      </c>
      <c r="Z159" s="140">
        <v>30900</v>
      </c>
      <c r="AA159" s="140">
        <v>29100</v>
      </c>
      <c r="AB159" s="140">
        <v>19900</v>
      </c>
      <c r="AC159" s="140">
        <v>26000</v>
      </c>
      <c r="AD159" s="140">
        <v>20600</v>
      </c>
      <c r="AE159" s="140">
        <v>36900</v>
      </c>
      <c r="AF159" s="140">
        <v>22400</v>
      </c>
      <c r="AG159" s="140">
        <v>24200</v>
      </c>
      <c r="AH159" s="140">
        <v>23300</v>
      </c>
      <c r="AI159" s="140">
        <v>26700</v>
      </c>
      <c r="AJ159" s="140">
        <v>20400</v>
      </c>
      <c r="AK159" s="140">
        <v>20800</v>
      </c>
      <c r="AL159" s="140">
        <v>20400</v>
      </c>
      <c r="AM159" s="140">
        <v>18500</v>
      </c>
      <c r="AN159" s="140">
        <v>20200</v>
      </c>
      <c r="AO159" s="140">
        <v>20800</v>
      </c>
      <c r="AP159" s="140">
        <v>21200</v>
      </c>
      <c r="AQ159" s="140"/>
      <c r="AR159" s="140">
        <v>23700</v>
      </c>
      <c r="AS159" s="140">
        <v>21600</v>
      </c>
      <c r="AT159" s="140">
        <v>20500</v>
      </c>
      <c r="AU159" s="140">
        <v>17900</v>
      </c>
      <c r="AV159" s="140">
        <v>18200</v>
      </c>
      <c r="AW159" s="140">
        <v>20100</v>
      </c>
      <c r="AX159" s="140"/>
      <c r="AY159" s="140">
        <v>20300</v>
      </c>
      <c r="AZ159" s="140">
        <v>12300</v>
      </c>
      <c r="BA159" s="140">
        <v>10700</v>
      </c>
    </row>
    <row r="160" spans="1:53" ht="14.4" customHeight="1">
      <c r="A160" s="146" t="s">
        <v>383</v>
      </c>
      <c r="B160" s="147" t="s">
        <v>351</v>
      </c>
      <c r="C160" s="146" t="str">
        <f t="shared" si="2"/>
        <v>平成28年度16富山県</v>
      </c>
      <c r="D160" s="140">
        <v>22200</v>
      </c>
      <c r="E160" s="140">
        <v>17900</v>
      </c>
      <c r="F160" s="140">
        <v>13900</v>
      </c>
      <c r="G160" s="140">
        <v>18600</v>
      </c>
      <c r="H160" s="140">
        <v>25200</v>
      </c>
      <c r="I160" s="140">
        <v>23000</v>
      </c>
      <c r="J160" s="140"/>
      <c r="K160" s="140"/>
      <c r="L160" s="140">
        <v>19900</v>
      </c>
      <c r="M160" s="140">
        <v>23200</v>
      </c>
      <c r="N160" s="140">
        <v>22400</v>
      </c>
      <c r="O160" s="140">
        <v>22300</v>
      </c>
      <c r="P160" s="140">
        <v>23000</v>
      </c>
      <c r="Q160" s="140">
        <v>20900</v>
      </c>
      <c r="R160" s="140">
        <v>17300</v>
      </c>
      <c r="S160" s="140">
        <v>29500</v>
      </c>
      <c r="T160" s="140">
        <v>34900</v>
      </c>
      <c r="U160" s="140"/>
      <c r="V160" s="140">
        <v>30000</v>
      </c>
      <c r="W160" s="140">
        <v>22100</v>
      </c>
      <c r="X160" s="140">
        <v>31500</v>
      </c>
      <c r="Y160" s="140">
        <v>25500</v>
      </c>
      <c r="Z160" s="140">
        <v>30900</v>
      </c>
      <c r="AA160" s="140">
        <v>29800</v>
      </c>
      <c r="AB160" s="140">
        <v>21000</v>
      </c>
      <c r="AC160" s="140">
        <v>24900</v>
      </c>
      <c r="AD160" s="140">
        <v>20600</v>
      </c>
      <c r="AE160" s="140">
        <v>37600</v>
      </c>
      <c r="AF160" s="140">
        <v>22500</v>
      </c>
      <c r="AG160" s="140">
        <v>24800</v>
      </c>
      <c r="AH160" s="140">
        <v>23300</v>
      </c>
      <c r="AI160" s="140">
        <v>31000</v>
      </c>
      <c r="AJ160" s="140">
        <v>22600</v>
      </c>
      <c r="AK160" s="140">
        <v>21300</v>
      </c>
      <c r="AL160" s="140">
        <v>21100</v>
      </c>
      <c r="AM160" s="140">
        <v>19000</v>
      </c>
      <c r="AN160" s="140">
        <v>20200</v>
      </c>
      <c r="AO160" s="140">
        <v>20800</v>
      </c>
      <c r="AP160" s="140">
        <v>21500</v>
      </c>
      <c r="AQ160" s="140"/>
      <c r="AR160" s="140">
        <v>23000</v>
      </c>
      <c r="AS160" s="140">
        <v>21500</v>
      </c>
      <c r="AT160" s="140">
        <v>20500</v>
      </c>
      <c r="AU160" s="140">
        <v>17700</v>
      </c>
      <c r="AV160" s="140">
        <v>18800</v>
      </c>
      <c r="AW160" s="140">
        <v>20100</v>
      </c>
      <c r="AX160" s="140"/>
      <c r="AY160" s="140">
        <v>20300</v>
      </c>
      <c r="AZ160" s="140">
        <v>12200</v>
      </c>
      <c r="BA160" s="140">
        <v>11100</v>
      </c>
    </row>
    <row r="161" spans="1:53" ht="14.4" customHeight="1">
      <c r="A161" s="146" t="s">
        <v>383</v>
      </c>
      <c r="B161" s="147" t="s">
        <v>352</v>
      </c>
      <c r="C161" s="146" t="str">
        <f t="shared" ref="C161:C207" si="3">CONCATENATE(A161,B161)</f>
        <v>平成28年度17石川県</v>
      </c>
      <c r="D161" s="140">
        <v>21500</v>
      </c>
      <c r="E161" s="140">
        <v>18500</v>
      </c>
      <c r="F161" s="140">
        <v>13800</v>
      </c>
      <c r="G161" s="140">
        <v>18400</v>
      </c>
      <c r="H161" s="140">
        <v>25300</v>
      </c>
      <c r="I161" s="140">
        <v>23100</v>
      </c>
      <c r="J161" s="140"/>
      <c r="K161" s="140"/>
      <c r="L161" s="140">
        <v>20000</v>
      </c>
      <c r="M161" s="140">
        <v>22800</v>
      </c>
      <c r="N161" s="140">
        <v>22000</v>
      </c>
      <c r="O161" s="140">
        <v>22000</v>
      </c>
      <c r="P161" s="140">
        <v>22600</v>
      </c>
      <c r="Q161" s="140">
        <v>20400</v>
      </c>
      <c r="R161" s="140">
        <v>18100</v>
      </c>
      <c r="S161" s="140">
        <v>29500</v>
      </c>
      <c r="T161" s="140">
        <v>34900</v>
      </c>
      <c r="U161" s="140"/>
      <c r="V161" s="140">
        <v>29900</v>
      </c>
      <c r="W161" s="140">
        <v>22400</v>
      </c>
      <c r="X161" s="140">
        <v>31500</v>
      </c>
      <c r="Y161" s="140">
        <v>25700</v>
      </c>
      <c r="Z161" s="140">
        <v>30900</v>
      </c>
      <c r="AA161" s="140">
        <v>30400</v>
      </c>
      <c r="AB161" s="140">
        <v>22600</v>
      </c>
      <c r="AC161" s="140">
        <v>24900</v>
      </c>
      <c r="AD161" s="140">
        <v>20700</v>
      </c>
      <c r="AE161" s="140">
        <v>36300</v>
      </c>
      <c r="AF161" s="140">
        <v>23300</v>
      </c>
      <c r="AG161" s="140">
        <v>23400</v>
      </c>
      <c r="AH161" s="140">
        <v>23300</v>
      </c>
      <c r="AI161" s="140">
        <v>31600</v>
      </c>
      <c r="AJ161" s="140">
        <v>22200</v>
      </c>
      <c r="AK161" s="140">
        <v>21300</v>
      </c>
      <c r="AL161" s="140">
        <v>20800</v>
      </c>
      <c r="AM161" s="140">
        <v>19000</v>
      </c>
      <c r="AN161" s="140">
        <v>20200</v>
      </c>
      <c r="AO161" s="140">
        <v>21600</v>
      </c>
      <c r="AP161" s="140">
        <v>21800</v>
      </c>
      <c r="AQ161" s="140"/>
      <c r="AR161" s="140">
        <v>22500</v>
      </c>
      <c r="AS161" s="140">
        <v>20900</v>
      </c>
      <c r="AT161" s="140">
        <v>20500</v>
      </c>
      <c r="AU161" s="140">
        <v>17500</v>
      </c>
      <c r="AV161" s="140">
        <v>18900</v>
      </c>
      <c r="AW161" s="140">
        <v>20100</v>
      </c>
      <c r="AX161" s="140"/>
      <c r="AY161" s="140">
        <v>20300</v>
      </c>
      <c r="AZ161" s="140">
        <v>12700</v>
      </c>
      <c r="BA161" s="140">
        <v>11000</v>
      </c>
    </row>
    <row r="162" spans="1:53" ht="14.4" customHeight="1">
      <c r="A162" s="146" t="s">
        <v>383</v>
      </c>
      <c r="B162" s="147" t="s">
        <v>353</v>
      </c>
      <c r="C162" s="146" t="str">
        <f t="shared" si="3"/>
        <v>平成28年度21岐阜県</v>
      </c>
      <c r="D162" s="140">
        <v>20900</v>
      </c>
      <c r="E162" s="140">
        <v>18600</v>
      </c>
      <c r="F162" s="140">
        <v>13900</v>
      </c>
      <c r="G162" s="140">
        <v>19700</v>
      </c>
      <c r="H162" s="140">
        <v>24000</v>
      </c>
      <c r="I162" s="140">
        <v>23200</v>
      </c>
      <c r="J162" s="140">
        <v>25900</v>
      </c>
      <c r="K162" s="140">
        <v>24800</v>
      </c>
      <c r="L162" s="140">
        <v>19600</v>
      </c>
      <c r="M162" s="140">
        <v>22300</v>
      </c>
      <c r="N162" s="140">
        <v>22100</v>
      </c>
      <c r="O162" s="140">
        <v>22600</v>
      </c>
      <c r="P162" s="140">
        <v>24700</v>
      </c>
      <c r="Q162" s="140">
        <v>21700</v>
      </c>
      <c r="R162" s="140">
        <v>18700</v>
      </c>
      <c r="S162" s="140">
        <v>28800</v>
      </c>
      <c r="T162" s="140">
        <v>34000</v>
      </c>
      <c r="U162" s="140">
        <v>25000</v>
      </c>
      <c r="V162" s="140">
        <v>29100</v>
      </c>
      <c r="W162" s="140">
        <v>23200</v>
      </c>
      <c r="X162" s="140">
        <v>31200</v>
      </c>
      <c r="Y162" s="140">
        <v>26800</v>
      </c>
      <c r="Z162" s="140">
        <v>29100</v>
      </c>
      <c r="AA162" s="140">
        <v>30100</v>
      </c>
      <c r="AB162" s="140">
        <v>22200</v>
      </c>
      <c r="AC162" s="140">
        <v>25500</v>
      </c>
      <c r="AD162" s="140">
        <v>20500</v>
      </c>
      <c r="AE162" s="140">
        <v>34000</v>
      </c>
      <c r="AF162" s="140">
        <v>22300</v>
      </c>
      <c r="AG162" s="140">
        <v>21900</v>
      </c>
      <c r="AH162" s="140">
        <v>25600</v>
      </c>
      <c r="AI162" s="140">
        <v>34900</v>
      </c>
      <c r="AJ162" s="140">
        <v>23800</v>
      </c>
      <c r="AK162" s="140">
        <v>24000</v>
      </c>
      <c r="AL162" s="140">
        <v>21700</v>
      </c>
      <c r="AM162" s="140">
        <v>19200</v>
      </c>
      <c r="AN162" s="140">
        <v>22800</v>
      </c>
      <c r="AO162" s="140">
        <v>22100</v>
      </c>
      <c r="AP162" s="140">
        <v>22000</v>
      </c>
      <c r="AQ162" s="140"/>
      <c r="AR162" s="140">
        <v>23100</v>
      </c>
      <c r="AS162" s="140">
        <v>22500</v>
      </c>
      <c r="AT162" s="140">
        <v>22000</v>
      </c>
      <c r="AU162" s="140">
        <v>20500</v>
      </c>
      <c r="AV162" s="140">
        <v>18400</v>
      </c>
      <c r="AW162" s="140">
        <v>21800</v>
      </c>
      <c r="AX162" s="140"/>
      <c r="AY162" s="140">
        <v>22500</v>
      </c>
      <c r="AZ162" s="140">
        <v>12300</v>
      </c>
      <c r="BA162" s="140">
        <v>11000</v>
      </c>
    </row>
    <row r="163" spans="1:53" ht="14.4" customHeight="1">
      <c r="A163" s="146" t="s">
        <v>383</v>
      </c>
      <c r="B163" s="147" t="s">
        <v>354</v>
      </c>
      <c r="C163" s="146" t="str">
        <f t="shared" si="3"/>
        <v>平成28年度22静岡県</v>
      </c>
      <c r="D163" s="140">
        <v>20700</v>
      </c>
      <c r="E163" s="140">
        <v>19600</v>
      </c>
      <c r="F163" s="140">
        <v>12600</v>
      </c>
      <c r="G163" s="140">
        <v>19000</v>
      </c>
      <c r="H163" s="140">
        <v>23700</v>
      </c>
      <c r="I163" s="140">
        <v>22600</v>
      </c>
      <c r="J163" s="140">
        <v>25400</v>
      </c>
      <c r="K163" s="140">
        <v>25900</v>
      </c>
      <c r="L163" s="140">
        <v>20800</v>
      </c>
      <c r="M163" s="140">
        <v>22900</v>
      </c>
      <c r="N163" s="140">
        <v>24000</v>
      </c>
      <c r="O163" s="140">
        <v>24000</v>
      </c>
      <c r="P163" s="140">
        <v>26700</v>
      </c>
      <c r="Q163" s="140">
        <v>21200</v>
      </c>
      <c r="R163" s="140">
        <v>19000</v>
      </c>
      <c r="S163" s="140">
        <v>28800</v>
      </c>
      <c r="T163" s="140">
        <v>34100</v>
      </c>
      <c r="U163" s="140">
        <v>25100</v>
      </c>
      <c r="V163" s="140">
        <v>30400</v>
      </c>
      <c r="W163" s="140">
        <v>23300</v>
      </c>
      <c r="X163" s="140">
        <v>31300</v>
      </c>
      <c r="Y163" s="140">
        <v>27600</v>
      </c>
      <c r="Z163" s="140">
        <v>29200</v>
      </c>
      <c r="AA163" s="140">
        <v>30400</v>
      </c>
      <c r="AB163" s="140">
        <v>22400</v>
      </c>
      <c r="AC163" s="140">
        <v>25500</v>
      </c>
      <c r="AD163" s="140">
        <v>20500</v>
      </c>
      <c r="AE163" s="140">
        <v>38900</v>
      </c>
      <c r="AF163" s="140">
        <v>24200</v>
      </c>
      <c r="AG163" s="140">
        <v>24800</v>
      </c>
      <c r="AH163" s="140">
        <v>25600</v>
      </c>
      <c r="AI163" s="140">
        <v>37500</v>
      </c>
      <c r="AJ163" s="140">
        <v>22600</v>
      </c>
      <c r="AK163" s="140"/>
      <c r="AL163" s="140">
        <v>23000</v>
      </c>
      <c r="AM163" s="140">
        <v>19600</v>
      </c>
      <c r="AN163" s="140">
        <v>22900</v>
      </c>
      <c r="AO163" s="140">
        <v>24300</v>
      </c>
      <c r="AP163" s="140">
        <v>23000</v>
      </c>
      <c r="AQ163" s="140"/>
      <c r="AR163" s="140">
        <v>22900</v>
      </c>
      <c r="AS163" s="140">
        <v>28200</v>
      </c>
      <c r="AT163" s="140">
        <v>22000</v>
      </c>
      <c r="AU163" s="140">
        <v>20500</v>
      </c>
      <c r="AV163" s="140">
        <v>20100</v>
      </c>
      <c r="AW163" s="140">
        <v>21800</v>
      </c>
      <c r="AX163" s="140"/>
      <c r="AY163" s="140">
        <v>22500</v>
      </c>
      <c r="AZ163" s="140">
        <v>12700</v>
      </c>
      <c r="BA163" s="140">
        <v>10900</v>
      </c>
    </row>
    <row r="164" spans="1:53" ht="14.4" customHeight="1">
      <c r="A164" s="146" t="s">
        <v>383</v>
      </c>
      <c r="B164" s="147" t="s">
        <v>355</v>
      </c>
      <c r="C164" s="146" t="str">
        <f t="shared" si="3"/>
        <v>平成28年度23愛知県</v>
      </c>
      <c r="D164" s="140">
        <v>21800</v>
      </c>
      <c r="E164" s="140">
        <v>18600</v>
      </c>
      <c r="F164" s="140">
        <v>14300</v>
      </c>
      <c r="G164" s="140">
        <v>19100</v>
      </c>
      <c r="H164" s="140">
        <v>24900</v>
      </c>
      <c r="I164" s="140">
        <v>23900</v>
      </c>
      <c r="J164" s="140"/>
      <c r="K164" s="140"/>
      <c r="L164" s="140">
        <v>19700</v>
      </c>
      <c r="M164" s="140">
        <v>22300</v>
      </c>
      <c r="N164" s="140">
        <v>22500</v>
      </c>
      <c r="O164" s="140">
        <v>23500</v>
      </c>
      <c r="P164" s="140">
        <v>26000</v>
      </c>
      <c r="Q164" s="140">
        <v>21400</v>
      </c>
      <c r="R164" s="140">
        <v>19300</v>
      </c>
      <c r="S164" s="140">
        <v>28800</v>
      </c>
      <c r="T164" s="140">
        <v>34000</v>
      </c>
      <c r="U164" s="140">
        <v>25000</v>
      </c>
      <c r="V164" s="140">
        <v>29800</v>
      </c>
      <c r="W164" s="140">
        <v>23200</v>
      </c>
      <c r="X164" s="140">
        <v>31200</v>
      </c>
      <c r="Y164" s="140">
        <v>26700</v>
      </c>
      <c r="Z164" s="140">
        <v>29100</v>
      </c>
      <c r="AA164" s="140">
        <v>29700</v>
      </c>
      <c r="AB164" s="140">
        <v>22200</v>
      </c>
      <c r="AC164" s="140">
        <v>25500</v>
      </c>
      <c r="AD164" s="140">
        <v>20500</v>
      </c>
      <c r="AE164" s="140">
        <v>36500</v>
      </c>
      <c r="AF164" s="140">
        <v>23600</v>
      </c>
      <c r="AG164" s="140">
        <v>22200</v>
      </c>
      <c r="AH164" s="140">
        <v>25600</v>
      </c>
      <c r="AI164" s="140">
        <v>35500</v>
      </c>
      <c r="AJ164" s="140">
        <v>24100</v>
      </c>
      <c r="AK164" s="140"/>
      <c r="AL164" s="140">
        <v>22300</v>
      </c>
      <c r="AM164" s="140">
        <v>19800</v>
      </c>
      <c r="AN164" s="140">
        <v>22800</v>
      </c>
      <c r="AO164" s="140">
        <v>23800</v>
      </c>
      <c r="AP164" s="140">
        <v>22300</v>
      </c>
      <c r="AQ164" s="140"/>
      <c r="AR164" s="140">
        <v>22800</v>
      </c>
      <c r="AS164" s="140">
        <v>25300</v>
      </c>
      <c r="AT164" s="140">
        <v>22000</v>
      </c>
      <c r="AU164" s="140">
        <v>20500</v>
      </c>
      <c r="AV164" s="140">
        <v>19000</v>
      </c>
      <c r="AW164" s="140">
        <v>21800</v>
      </c>
      <c r="AX164" s="140"/>
      <c r="AY164" s="140">
        <v>22500</v>
      </c>
      <c r="AZ164" s="140">
        <v>13100</v>
      </c>
      <c r="BA164" s="140">
        <v>11200</v>
      </c>
    </row>
    <row r="165" spans="1:53" ht="14.4" customHeight="1">
      <c r="A165" s="146" t="s">
        <v>383</v>
      </c>
      <c r="B165" s="147" t="s">
        <v>356</v>
      </c>
      <c r="C165" s="146" t="str">
        <f t="shared" si="3"/>
        <v>平成28年度24三重県</v>
      </c>
      <c r="D165" s="140">
        <v>20800</v>
      </c>
      <c r="E165" s="140">
        <v>18000</v>
      </c>
      <c r="F165" s="140">
        <v>13500</v>
      </c>
      <c r="G165" s="140">
        <v>19100</v>
      </c>
      <c r="H165" s="140">
        <v>24500</v>
      </c>
      <c r="I165" s="140">
        <v>24500</v>
      </c>
      <c r="J165" s="140">
        <v>26500</v>
      </c>
      <c r="K165" s="140">
        <v>23500</v>
      </c>
      <c r="L165" s="140">
        <v>19600</v>
      </c>
      <c r="M165" s="140">
        <v>22600</v>
      </c>
      <c r="N165" s="140">
        <v>23300</v>
      </c>
      <c r="O165" s="140">
        <v>23000</v>
      </c>
      <c r="P165" s="140">
        <v>25600</v>
      </c>
      <c r="Q165" s="140">
        <v>21000</v>
      </c>
      <c r="R165" s="140">
        <v>18500</v>
      </c>
      <c r="S165" s="140">
        <v>28800</v>
      </c>
      <c r="T165" s="140">
        <v>34100</v>
      </c>
      <c r="U165" s="140">
        <v>25100</v>
      </c>
      <c r="V165" s="140">
        <v>28100</v>
      </c>
      <c r="W165" s="140">
        <v>23000</v>
      </c>
      <c r="X165" s="140">
        <v>31300</v>
      </c>
      <c r="Y165" s="140">
        <v>26800</v>
      </c>
      <c r="Z165" s="140">
        <v>29200</v>
      </c>
      <c r="AA165" s="140">
        <v>30900</v>
      </c>
      <c r="AB165" s="140">
        <v>21400</v>
      </c>
      <c r="AC165" s="140">
        <v>25300</v>
      </c>
      <c r="AD165" s="140">
        <v>20300</v>
      </c>
      <c r="AE165" s="140">
        <v>36600</v>
      </c>
      <c r="AF165" s="140">
        <v>23100</v>
      </c>
      <c r="AG165" s="140">
        <v>22100</v>
      </c>
      <c r="AH165" s="140">
        <v>25600</v>
      </c>
      <c r="AI165" s="140">
        <v>36700</v>
      </c>
      <c r="AJ165" s="140">
        <v>22600</v>
      </c>
      <c r="AK165" s="140"/>
      <c r="AL165" s="140">
        <v>21800</v>
      </c>
      <c r="AM165" s="140">
        <v>20100</v>
      </c>
      <c r="AN165" s="140">
        <v>22900</v>
      </c>
      <c r="AO165" s="140">
        <v>23700</v>
      </c>
      <c r="AP165" s="140">
        <v>23800</v>
      </c>
      <c r="AQ165" s="140"/>
      <c r="AR165" s="140">
        <v>23200</v>
      </c>
      <c r="AS165" s="140">
        <v>25400</v>
      </c>
      <c r="AT165" s="140">
        <v>22000</v>
      </c>
      <c r="AU165" s="140">
        <v>20500</v>
      </c>
      <c r="AV165" s="140">
        <v>19100</v>
      </c>
      <c r="AW165" s="140">
        <v>21800</v>
      </c>
      <c r="AX165" s="140"/>
      <c r="AY165" s="140">
        <v>22500</v>
      </c>
      <c r="AZ165" s="140">
        <v>12400</v>
      </c>
      <c r="BA165" s="140">
        <v>10700</v>
      </c>
    </row>
    <row r="166" spans="1:53" ht="14.4" customHeight="1">
      <c r="A166" s="146" t="s">
        <v>383</v>
      </c>
      <c r="B166" s="147" t="s">
        <v>357</v>
      </c>
      <c r="C166" s="146" t="str">
        <f t="shared" si="3"/>
        <v>平成28年度18福井県</v>
      </c>
      <c r="D166" s="140">
        <v>19100</v>
      </c>
      <c r="E166" s="140">
        <v>16300</v>
      </c>
      <c r="F166" s="140">
        <v>12300</v>
      </c>
      <c r="G166" s="140">
        <v>17800</v>
      </c>
      <c r="H166" s="140">
        <v>21900</v>
      </c>
      <c r="I166" s="140">
        <v>20600</v>
      </c>
      <c r="J166" s="140"/>
      <c r="K166" s="140"/>
      <c r="L166" s="140">
        <v>18200</v>
      </c>
      <c r="M166" s="140">
        <v>20800</v>
      </c>
      <c r="N166" s="140">
        <v>20400</v>
      </c>
      <c r="O166" s="140">
        <v>22100</v>
      </c>
      <c r="P166" s="140">
        <v>21900</v>
      </c>
      <c r="Q166" s="140">
        <v>18400</v>
      </c>
      <c r="R166" s="140">
        <v>18000</v>
      </c>
      <c r="S166" s="140">
        <v>28000</v>
      </c>
      <c r="T166" s="140">
        <v>33100</v>
      </c>
      <c r="U166" s="140">
        <v>22000</v>
      </c>
      <c r="V166" s="140">
        <v>27000</v>
      </c>
      <c r="W166" s="140">
        <v>21300</v>
      </c>
      <c r="X166" s="140">
        <v>29600</v>
      </c>
      <c r="Y166" s="140">
        <v>26000</v>
      </c>
      <c r="Z166" s="140">
        <v>27200</v>
      </c>
      <c r="AA166" s="140">
        <v>30200</v>
      </c>
      <c r="AB166" s="140">
        <v>20000</v>
      </c>
      <c r="AC166" s="140">
        <v>24100</v>
      </c>
      <c r="AD166" s="140">
        <v>18800</v>
      </c>
      <c r="AE166" s="140">
        <v>30200</v>
      </c>
      <c r="AF166" s="140">
        <v>21900</v>
      </c>
      <c r="AG166" s="140">
        <v>21800</v>
      </c>
      <c r="AH166" s="140">
        <v>21000</v>
      </c>
      <c r="AI166" s="140">
        <v>32900</v>
      </c>
      <c r="AJ166" s="140">
        <v>20700</v>
      </c>
      <c r="AK166" s="140">
        <v>19400</v>
      </c>
      <c r="AL166" s="140">
        <v>19300</v>
      </c>
      <c r="AM166" s="140">
        <v>18400</v>
      </c>
      <c r="AN166" s="140">
        <v>21400</v>
      </c>
      <c r="AO166" s="140">
        <v>21200</v>
      </c>
      <c r="AP166" s="140">
        <v>20900</v>
      </c>
      <c r="AQ166" s="140"/>
      <c r="AR166" s="140">
        <v>20200</v>
      </c>
      <c r="AS166" s="140">
        <v>21500</v>
      </c>
      <c r="AT166" s="140">
        <v>20600</v>
      </c>
      <c r="AU166" s="140"/>
      <c r="AV166" s="140">
        <v>17600</v>
      </c>
      <c r="AW166" s="140">
        <v>20900</v>
      </c>
      <c r="AX166" s="140"/>
      <c r="AY166" s="140">
        <v>20900</v>
      </c>
      <c r="AZ166" s="140">
        <v>12000</v>
      </c>
      <c r="BA166" s="140">
        <v>10400</v>
      </c>
    </row>
    <row r="167" spans="1:53" ht="14.4" customHeight="1">
      <c r="A167" s="146" t="s">
        <v>383</v>
      </c>
      <c r="B167" s="147" t="s">
        <v>358</v>
      </c>
      <c r="C167" s="146" t="str">
        <f t="shared" si="3"/>
        <v>平成28年度25滋賀県</v>
      </c>
      <c r="D167" s="140">
        <v>19400</v>
      </c>
      <c r="E167" s="140">
        <v>17400</v>
      </c>
      <c r="F167" s="140">
        <v>13200</v>
      </c>
      <c r="G167" s="140">
        <v>18700</v>
      </c>
      <c r="H167" s="140">
        <v>23000</v>
      </c>
      <c r="I167" s="140">
        <v>21900</v>
      </c>
      <c r="J167" s="140"/>
      <c r="K167" s="140">
        <v>20900</v>
      </c>
      <c r="L167" s="140">
        <v>18600</v>
      </c>
      <c r="M167" s="140">
        <v>22000</v>
      </c>
      <c r="N167" s="140">
        <v>20100</v>
      </c>
      <c r="O167" s="140">
        <v>22300</v>
      </c>
      <c r="P167" s="140">
        <v>23100</v>
      </c>
      <c r="Q167" s="140">
        <v>19600</v>
      </c>
      <c r="R167" s="140">
        <v>17300</v>
      </c>
      <c r="S167" s="140">
        <v>28000</v>
      </c>
      <c r="T167" s="140">
        <v>33100</v>
      </c>
      <c r="U167" s="140">
        <v>22000</v>
      </c>
      <c r="V167" s="140">
        <v>28400</v>
      </c>
      <c r="W167" s="140">
        <v>21100</v>
      </c>
      <c r="X167" s="140">
        <v>29500</v>
      </c>
      <c r="Y167" s="140">
        <v>25800</v>
      </c>
      <c r="Z167" s="140">
        <v>27100</v>
      </c>
      <c r="AA167" s="140">
        <v>30000</v>
      </c>
      <c r="AB167" s="140">
        <v>20800</v>
      </c>
      <c r="AC167" s="140">
        <v>23000</v>
      </c>
      <c r="AD167" s="140">
        <v>18800</v>
      </c>
      <c r="AE167" s="140">
        <v>30500</v>
      </c>
      <c r="AF167" s="140"/>
      <c r="AG167" s="140">
        <v>21700</v>
      </c>
      <c r="AH167" s="140">
        <v>21000</v>
      </c>
      <c r="AI167" s="140">
        <v>33100</v>
      </c>
      <c r="AJ167" s="140">
        <v>21000</v>
      </c>
      <c r="AK167" s="140">
        <v>19700</v>
      </c>
      <c r="AL167" s="140">
        <v>20000</v>
      </c>
      <c r="AM167" s="140">
        <v>18800</v>
      </c>
      <c r="AN167" s="140">
        <v>21400</v>
      </c>
      <c r="AO167" s="140">
        <v>21900</v>
      </c>
      <c r="AP167" s="140"/>
      <c r="AQ167" s="140"/>
      <c r="AR167" s="140">
        <v>21900</v>
      </c>
      <c r="AS167" s="140">
        <v>22000</v>
      </c>
      <c r="AT167" s="140">
        <v>20600</v>
      </c>
      <c r="AU167" s="140"/>
      <c r="AV167" s="140">
        <v>18300</v>
      </c>
      <c r="AW167" s="140">
        <v>20900</v>
      </c>
      <c r="AX167" s="140"/>
      <c r="AY167" s="140">
        <v>20900</v>
      </c>
      <c r="AZ167" s="140">
        <v>11500</v>
      </c>
      <c r="BA167" s="140">
        <v>9800</v>
      </c>
    </row>
    <row r="168" spans="1:53" ht="14.4" customHeight="1">
      <c r="A168" s="146" t="s">
        <v>383</v>
      </c>
      <c r="B168" s="147" t="s">
        <v>359</v>
      </c>
      <c r="C168" s="146" t="str">
        <f t="shared" si="3"/>
        <v>平成28年度26京都府</v>
      </c>
      <c r="D168" s="140">
        <v>18900</v>
      </c>
      <c r="E168" s="140">
        <v>18200</v>
      </c>
      <c r="F168" s="140">
        <v>12400</v>
      </c>
      <c r="G168" s="140">
        <v>18500</v>
      </c>
      <c r="H168" s="140">
        <v>22300</v>
      </c>
      <c r="I168" s="140">
        <v>21600</v>
      </c>
      <c r="J168" s="140"/>
      <c r="K168" s="140"/>
      <c r="L168" s="140">
        <v>18200</v>
      </c>
      <c r="M168" s="140">
        <v>21200</v>
      </c>
      <c r="N168" s="140">
        <v>20300</v>
      </c>
      <c r="O168" s="140">
        <v>22000</v>
      </c>
      <c r="P168" s="140">
        <v>22900</v>
      </c>
      <c r="Q168" s="140">
        <v>18600</v>
      </c>
      <c r="R168" s="140">
        <v>16600</v>
      </c>
      <c r="S168" s="140">
        <v>28000</v>
      </c>
      <c r="T168" s="140">
        <v>33100</v>
      </c>
      <c r="U168" s="140">
        <v>22000</v>
      </c>
      <c r="V168" s="140">
        <v>26400</v>
      </c>
      <c r="W168" s="140">
        <v>21000</v>
      </c>
      <c r="X168" s="140">
        <v>29500</v>
      </c>
      <c r="Y168" s="140">
        <v>25800</v>
      </c>
      <c r="Z168" s="140">
        <v>27100</v>
      </c>
      <c r="AA168" s="140">
        <v>30000</v>
      </c>
      <c r="AB168" s="140">
        <v>20200</v>
      </c>
      <c r="AC168" s="140">
        <v>23000</v>
      </c>
      <c r="AD168" s="140">
        <v>18800</v>
      </c>
      <c r="AE168" s="140">
        <v>30200</v>
      </c>
      <c r="AF168" s="140"/>
      <c r="AG168" s="140">
        <v>21500</v>
      </c>
      <c r="AH168" s="140">
        <v>21000</v>
      </c>
      <c r="AI168" s="140">
        <v>33600</v>
      </c>
      <c r="AJ168" s="140">
        <v>21700</v>
      </c>
      <c r="AK168" s="140">
        <v>19700</v>
      </c>
      <c r="AL168" s="140">
        <v>21200</v>
      </c>
      <c r="AM168" s="140">
        <v>18700</v>
      </c>
      <c r="AN168" s="140">
        <v>21400</v>
      </c>
      <c r="AO168" s="140">
        <v>21900</v>
      </c>
      <c r="AP168" s="140"/>
      <c r="AQ168" s="140"/>
      <c r="AR168" s="140">
        <v>21900</v>
      </c>
      <c r="AS168" s="140">
        <v>22100</v>
      </c>
      <c r="AT168" s="140">
        <v>20600</v>
      </c>
      <c r="AU168" s="140"/>
      <c r="AV168" s="140">
        <v>17900</v>
      </c>
      <c r="AW168" s="140">
        <v>20900</v>
      </c>
      <c r="AX168" s="140"/>
      <c r="AY168" s="140">
        <v>20900</v>
      </c>
      <c r="AZ168" s="140">
        <v>11600</v>
      </c>
      <c r="BA168" s="140">
        <v>9400</v>
      </c>
    </row>
    <row r="169" spans="1:53" ht="14.4" customHeight="1">
      <c r="A169" s="146" t="s">
        <v>383</v>
      </c>
      <c r="B169" s="147" t="s">
        <v>360</v>
      </c>
      <c r="C169" s="146" t="str">
        <f t="shared" si="3"/>
        <v>平成28年度27大阪府</v>
      </c>
      <c r="D169" s="140">
        <v>20200</v>
      </c>
      <c r="E169" s="140">
        <v>17800</v>
      </c>
      <c r="F169" s="140">
        <v>12300</v>
      </c>
      <c r="G169" s="140">
        <v>18500</v>
      </c>
      <c r="H169" s="140">
        <v>23100</v>
      </c>
      <c r="I169" s="140">
        <v>23000</v>
      </c>
      <c r="J169" s="140"/>
      <c r="K169" s="140"/>
      <c r="L169" s="140">
        <v>19800</v>
      </c>
      <c r="M169" s="140">
        <v>21600</v>
      </c>
      <c r="N169" s="140">
        <v>20700</v>
      </c>
      <c r="O169" s="140">
        <v>22600</v>
      </c>
      <c r="P169" s="140">
        <v>22600</v>
      </c>
      <c r="Q169" s="140">
        <v>20000</v>
      </c>
      <c r="R169" s="140">
        <v>16800</v>
      </c>
      <c r="S169" s="140">
        <v>28000</v>
      </c>
      <c r="T169" s="140">
        <v>33100</v>
      </c>
      <c r="U169" s="140">
        <v>22000</v>
      </c>
      <c r="V169" s="140">
        <v>26000</v>
      </c>
      <c r="W169" s="140">
        <v>21100</v>
      </c>
      <c r="X169" s="140">
        <v>29500</v>
      </c>
      <c r="Y169" s="140">
        <v>26100</v>
      </c>
      <c r="Z169" s="140">
        <v>27100</v>
      </c>
      <c r="AA169" s="140">
        <v>30500</v>
      </c>
      <c r="AB169" s="140">
        <v>21800</v>
      </c>
      <c r="AC169" s="140">
        <v>24100</v>
      </c>
      <c r="AD169" s="140">
        <v>18800</v>
      </c>
      <c r="AE169" s="140">
        <v>30900</v>
      </c>
      <c r="AF169" s="140"/>
      <c r="AG169" s="140">
        <v>21900</v>
      </c>
      <c r="AH169" s="140">
        <v>21000</v>
      </c>
      <c r="AI169" s="140">
        <v>34300</v>
      </c>
      <c r="AJ169" s="140">
        <v>22900</v>
      </c>
      <c r="AK169" s="140">
        <v>19700</v>
      </c>
      <c r="AL169" s="140">
        <v>21300</v>
      </c>
      <c r="AM169" s="140">
        <v>19200</v>
      </c>
      <c r="AN169" s="140">
        <v>21400</v>
      </c>
      <c r="AO169" s="140">
        <v>22000</v>
      </c>
      <c r="AP169" s="140"/>
      <c r="AQ169" s="140"/>
      <c r="AR169" s="140"/>
      <c r="AS169" s="140">
        <v>22100</v>
      </c>
      <c r="AT169" s="140">
        <v>20600</v>
      </c>
      <c r="AU169" s="140"/>
      <c r="AV169" s="140">
        <v>17900</v>
      </c>
      <c r="AW169" s="140">
        <v>20900</v>
      </c>
      <c r="AX169" s="140"/>
      <c r="AY169" s="140">
        <v>20900</v>
      </c>
      <c r="AZ169" s="140">
        <v>11400</v>
      </c>
      <c r="BA169" s="140">
        <v>10000</v>
      </c>
    </row>
    <row r="170" spans="1:53" ht="14.4" customHeight="1">
      <c r="A170" s="146" t="s">
        <v>383</v>
      </c>
      <c r="B170" s="147" t="s">
        <v>361</v>
      </c>
      <c r="C170" s="146" t="str">
        <f t="shared" si="3"/>
        <v>平成28年度28兵庫県</v>
      </c>
      <c r="D170" s="140">
        <v>18200</v>
      </c>
      <c r="E170" s="140">
        <v>18000</v>
      </c>
      <c r="F170" s="140">
        <v>11800</v>
      </c>
      <c r="G170" s="140">
        <v>18000</v>
      </c>
      <c r="H170" s="140">
        <v>21900</v>
      </c>
      <c r="I170" s="140">
        <v>21900</v>
      </c>
      <c r="J170" s="140"/>
      <c r="K170" s="140"/>
      <c r="L170" s="140">
        <v>18700</v>
      </c>
      <c r="M170" s="140">
        <v>20300</v>
      </c>
      <c r="N170" s="140">
        <v>19500</v>
      </c>
      <c r="O170" s="140">
        <v>20800</v>
      </c>
      <c r="P170" s="140">
        <v>22300</v>
      </c>
      <c r="Q170" s="140">
        <v>18800</v>
      </c>
      <c r="R170" s="140">
        <v>16600</v>
      </c>
      <c r="S170" s="140">
        <v>28000</v>
      </c>
      <c r="T170" s="140">
        <v>33100</v>
      </c>
      <c r="U170" s="140">
        <v>22000</v>
      </c>
      <c r="V170" s="140">
        <v>25300</v>
      </c>
      <c r="W170" s="140">
        <v>21200</v>
      </c>
      <c r="X170" s="140">
        <v>29500</v>
      </c>
      <c r="Y170" s="140">
        <v>26100</v>
      </c>
      <c r="Z170" s="140">
        <v>27100</v>
      </c>
      <c r="AA170" s="140">
        <v>30200</v>
      </c>
      <c r="AB170" s="140">
        <v>20000</v>
      </c>
      <c r="AC170" s="140">
        <v>23600</v>
      </c>
      <c r="AD170" s="140">
        <v>18800</v>
      </c>
      <c r="AE170" s="140">
        <v>31700</v>
      </c>
      <c r="AF170" s="140"/>
      <c r="AG170" s="140">
        <v>22300</v>
      </c>
      <c r="AH170" s="140">
        <v>21000</v>
      </c>
      <c r="AI170" s="140">
        <v>32700</v>
      </c>
      <c r="AJ170" s="140">
        <v>21500</v>
      </c>
      <c r="AK170" s="140">
        <v>20100</v>
      </c>
      <c r="AL170" s="140">
        <v>20300</v>
      </c>
      <c r="AM170" s="140">
        <v>17800</v>
      </c>
      <c r="AN170" s="140">
        <v>21400</v>
      </c>
      <c r="AO170" s="140">
        <v>21200</v>
      </c>
      <c r="AP170" s="140">
        <v>20100</v>
      </c>
      <c r="AQ170" s="140"/>
      <c r="AR170" s="140"/>
      <c r="AS170" s="140">
        <v>22100</v>
      </c>
      <c r="AT170" s="140">
        <v>20600</v>
      </c>
      <c r="AU170" s="140"/>
      <c r="AV170" s="140">
        <v>17800</v>
      </c>
      <c r="AW170" s="140">
        <v>20900</v>
      </c>
      <c r="AX170" s="140"/>
      <c r="AY170" s="140">
        <v>20900</v>
      </c>
      <c r="AZ170" s="140">
        <v>11700</v>
      </c>
      <c r="BA170" s="140">
        <v>9800</v>
      </c>
    </row>
    <row r="171" spans="1:53" ht="14.4" customHeight="1">
      <c r="A171" s="146" t="s">
        <v>383</v>
      </c>
      <c r="B171" s="147" t="s">
        <v>362</v>
      </c>
      <c r="C171" s="146" t="str">
        <f t="shared" si="3"/>
        <v>平成28年度29奈良県</v>
      </c>
      <c r="D171" s="140">
        <v>20300</v>
      </c>
      <c r="E171" s="140">
        <v>17900</v>
      </c>
      <c r="F171" s="140">
        <v>13100</v>
      </c>
      <c r="G171" s="140">
        <v>19400</v>
      </c>
      <c r="H171" s="140">
        <v>22900</v>
      </c>
      <c r="I171" s="140">
        <v>22400</v>
      </c>
      <c r="J171" s="140"/>
      <c r="K171" s="140"/>
      <c r="L171" s="140">
        <v>18600</v>
      </c>
      <c r="M171" s="140">
        <v>21700</v>
      </c>
      <c r="N171" s="140">
        <v>20700</v>
      </c>
      <c r="O171" s="140">
        <v>22500</v>
      </c>
      <c r="P171" s="140">
        <v>23800</v>
      </c>
      <c r="Q171" s="140">
        <v>19400</v>
      </c>
      <c r="R171" s="140">
        <v>17000</v>
      </c>
      <c r="S171" s="140">
        <v>28000</v>
      </c>
      <c r="T171" s="140">
        <v>33100</v>
      </c>
      <c r="U171" s="140">
        <v>22000</v>
      </c>
      <c r="V171" s="140">
        <v>25900</v>
      </c>
      <c r="W171" s="140">
        <v>21100</v>
      </c>
      <c r="X171" s="140">
        <v>29500</v>
      </c>
      <c r="Y171" s="140">
        <v>25800</v>
      </c>
      <c r="Z171" s="140">
        <v>27100</v>
      </c>
      <c r="AA171" s="140">
        <v>29900</v>
      </c>
      <c r="AB171" s="140">
        <v>21500</v>
      </c>
      <c r="AC171" s="140">
        <v>24100</v>
      </c>
      <c r="AD171" s="140">
        <v>18800</v>
      </c>
      <c r="AE171" s="140">
        <v>30200</v>
      </c>
      <c r="AF171" s="140"/>
      <c r="AG171" s="140">
        <v>21800</v>
      </c>
      <c r="AH171" s="140">
        <v>21000</v>
      </c>
      <c r="AI171" s="140">
        <v>35400</v>
      </c>
      <c r="AJ171" s="140">
        <v>22600</v>
      </c>
      <c r="AK171" s="140">
        <v>19700</v>
      </c>
      <c r="AL171" s="140">
        <v>21800</v>
      </c>
      <c r="AM171" s="140">
        <v>19200</v>
      </c>
      <c r="AN171" s="140">
        <v>21400</v>
      </c>
      <c r="AO171" s="140">
        <v>21900</v>
      </c>
      <c r="AP171" s="140"/>
      <c r="AQ171" s="140"/>
      <c r="AR171" s="140">
        <v>21900</v>
      </c>
      <c r="AS171" s="140">
        <v>22200</v>
      </c>
      <c r="AT171" s="140">
        <v>20600</v>
      </c>
      <c r="AU171" s="140"/>
      <c r="AV171" s="140">
        <v>18000</v>
      </c>
      <c r="AW171" s="140">
        <v>20900</v>
      </c>
      <c r="AX171" s="140"/>
      <c r="AY171" s="140">
        <v>20900</v>
      </c>
      <c r="AZ171" s="140">
        <v>11800</v>
      </c>
      <c r="BA171" s="140">
        <v>9900</v>
      </c>
    </row>
    <row r="172" spans="1:53" ht="14.4" customHeight="1">
      <c r="A172" s="146" t="s">
        <v>383</v>
      </c>
      <c r="B172" s="147" t="s">
        <v>363</v>
      </c>
      <c r="C172" s="146" t="str">
        <f t="shared" si="3"/>
        <v>平成28年度30和歌山県</v>
      </c>
      <c r="D172" s="140">
        <v>19700</v>
      </c>
      <c r="E172" s="140">
        <v>18100</v>
      </c>
      <c r="F172" s="140">
        <v>12300</v>
      </c>
      <c r="G172" s="140">
        <v>18200</v>
      </c>
      <c r="H172" s="140">
        <v>22200</v>
      </c>
      <c r="I172" s="140">
        <v>22200</v>
      </c>
      <c r="J172" s="140"/>
      <c r="K172" s="140"/>
      <c r="L172" s="140">
        <v>18900</v>
      </c>
      <c r="M172" s="140">
        <v>20900</v>
      </c>
      <c r="N172" s="140">
        <v>20200</v>
      </c>
      <c r="O172" s="140">
        <v>22000</v>
      </c>
      <c r="P172" s="140">
        <v>22600</v>
      </c>
      <c r="Q172" s="140">
        <v>18100</v>
      </c>
      <c r="R172" s="140">
        <v>16400</v>
      </c>
      <c r="S172" s="140">
        <v>28000</v>
      </c>
      <c r="T172" s="140">
        <v>33100</v>
      </c>
      <c r="U172" s="140">
        <v>22000</v>
      </c>
      <c r="V172" s="140">
        <v>24700</v>
      </c>
      <c r="W172" s="140">
        <v>20400</v>
      </c>
      <c r="X172" s="140">
        <v>29500</v>
      </c>
      <c r="Y172" s="140">
        <v>25800</v>
      </c>
      <c r="Z172" s="140">
        <v>27100</v>
      </c>
      <c r="AA172" s="140">
        <v>29900</v>
      </c>
      <c r="AB172" s="140">
        <v>20900</v>
      </c>
      <c r="AC172" s="140">
        <v>23000</v>
      </c>
      <c r="AD172" s="140">
        <v>18800</v>
      </c>
      <c r="AE172" s="140">
        <v>30200</v>
      </c>
      <c r="AF172" s="140"/>
      <c r="AG172" s="140">
        <v>21400</v>
      </c>
      <c r="AH172" s="140">
        <v>21000</v>
      </c>
      <c r="AI172" s="140">
        <v>34000</v>
      </c>
      <c r="AJ172" s="140">
        <v>22900</v>
      </c>
      <c r="AK172" s="140">
        <v>19700</v>
      </c>
      <c r="AL172" s="140">
        <v>21400</v>
      </c>
      <c r="AM172" s="140">
        <v>18400</v>
      </c>
      <c r="AN172" s="140">
        <v>21400</v>
      </c>
      <c r="AO172" s="140">
        <v>21700</v>
      </c>
      <c r="AP172" s="140"/>
      <c r="AQ172" s="140"/>
      <c r="AR172" s="140">
        <v>21700</v>
      </c>
      <c r="AS172" s="140">
        <v>22100</v>
      </c>
      <c r="AT172" s="140">
        <v>20600</v>
      </c>
      <c r="AU172" s="140"/>
      <c r="AV172" s="140">
        <v>17800</v>
      </c>
      <c r="AW172" s="140">
        <v>20900</v>
      </c>
      <c r="AX172" s="140"/>
      <c r="AY172" s="140">
        <v>20900</v>
      </c>
      <c r="AZ172" s="140">
        <v>11400</v>
      </c>
      <c r="BA172" s="140">
        <v>9800</v>
      </c>
    </row>
    <row r="173" spans="1:53" ht="14.4" customHeight="1">
      <c r="A173" s="146" t="s">
        <v>383</v>
      </c>
      <c r="B173" s="147" t="s">
        <v>364</v>
      </c>
      <c r="C173" s="146" t="str">
        <f t="shared" si="3"/>
        <v>平成28年度31鳥取県</v>
      </c>
      <c r="D173" s="140">
        <v>17000</v>
      </c>
      <c r="E173" s="140">
        <v>13800</v>
      </c>
      <c r="F173" s="140">
        <v>12100</v>
      </c>
      <c r="G173" s="140">
        <v>17100</v>
      </c>
      <c r="H173" s="140">
        <v>20200</v>
      </c>
      <c r="I173" s="140">
        <v>19900</v>
      </c>
      <c r="J173" s="140"/>
      <c r="K173" s="140">
        <v>18500</v>
      </c>
      <c r="L173" s="140">
        <v>16500</v>
      </c>
      <c r="M173" s="140">
        <v>19800</v>
      </c>
      <c r="N173" s="140">
        <v>19000</v>
      </c>
      <c r="O173" s="140">
        <v>19700</v>
      </c>
      <c r="P173" s="140">
        <v>20800</v>
      </c>
      <c r="Q173" s="140">
        <v>15800</v>
      </c>
      <c r="R173" s="140">
        <v>13900</v>
      </c>
      <c r="S173" s="140">
        <v>28400</v>
      </c>
      <c r="T173" s="140">
        <v>33600</v>
      </c>
      <c r="U173" s="140">
        <v>23200</v>
      </c>
      <c r="V173" s="140">
        <v>30100</v>
      </c>
      <c r="W173" s="140">
        <v>21900</v>
      </c>
      <c r="X173" s="140">
        <v>29800</v>
      </c>
      <c r="Y173" s="140">
        <v>24100</v>
      </c>
      <c r="Z173" s="140">
        <v>25000</v>
      </c>
      <c r="AA173" s="140">
        <v>27700</v>
      </c>
      <c r="AB173" s="140">
        <v>18900</v>
      </c>
      <c r="AC173" s="140">
        <v>23600</v>
      </c>
      <c r="AD173" s="140">
        <v>18900</v>
      </c>
      <c r="AE173" s="140">
        <v>34000</v>
      </c>
      <c r="AF173" s="140"/>
      <c r="AG173" s="140">
        <v>24700</v>
      </c>
      <c r="AH173" s="140"/>
      <c r="AI173" s="140">
        <v>30300</v>
      </c>
      <c r="AJ173" s="140">
        <v>19500</v>
      </c>
      <c r="AK173" s="140">
        <v>19800</v>
      </c>
      <c r="AL173" s="140">
        <v>19000</v>
      </c>
      <c r="AM173" s="140">
        <v>16400</v>
      </c>
      <c r="AN173" s="140">
        <v>19700</v>
      </c>
      <c r="AO173" s="140">
        <v>21300</v>
      </c>
      <c r="AP173" s="140">
        <v>20200</v>
      </c>
      <c r="AQ173" s="140"/>
      <c r="AR173" s="140">
        <v>18500</v>
      </c>
      <c r="AS173" s="140">
        <v>20400</v>
      </c>
      <c r="AT173" s="140">
        <v>19200</v>
      </c>
      <c r="AU173" s="140">
        <v>16400</v>
      </c>
      <c r="AV173" s="140">
        <v>17000</v>
      </c>
      <c r="AW173" s="140">
        <v>18700</v>
      </c>
      <c r="AX173" s="140"/>
      <c r="AY173" s="140">
        <v>18900</v>
      </c>
      <c r="AZ173" s="140">
        <v>11700</v>
      </c>
      <c r="BA173" s="140">
        <v>9300</v>
      </c>
    </row>
    <row r="174" spans="1:53" ht="14.4" customHeight="1">
      <c r="A174" s="146" t="s">
        <v>383</v>
      </c>
      <c r="B174" s="147" t="s">
        <v>365</v>
      </c>
      <c r="C174" s="146" t="str">
        <f t="shared" si="3"/>
        <v>平成28年度32島根県</v>
      </c>
      <c r="D174" s="140">
        <v>17200</v>
      </c>
      <c r="E174" s="140">
        <v>14800</v>
      </c>
      <c r="F174" s="140">
        <v>11700</v>
      </c>
      <c r="G174" s="140">
        <v>16600</v>
      </c>
      <c r="H174" s="140">
        <v>19500</v>
      </c>
      <c r="I174" s="140">
        <v>19800</v>
      </c>
      <c r="J174" s="140"/>
      <c r="K174" s="140"/>
      <c r="L174" s="140">
        <v>16400</v>
      </c>
      <c r="M174" s="140">
        <v>19100</v>
      </c>
      <c r="N174" s="140">
        <v>18400</v>
      </c>
      <c r="O174" s="140">
        <v>18200</v>
      </c>
      <c r="P174" s="140">
        <v>19200</v>
      </c>
      <c r="Q174" s="140">
        <v>17200</v>
      </c>
      <c r="R174" s="140">
        <v>14100</v>
      </c>
      <c r="S174" s="140">
        <v>28400</v>
      </c>
      <c r="T174" s="140">
        <v>33600</v>
      </c>
      <c r="U174" s="140">
        <v>23200</v>
      </c>
      <c r="V174" s="140">
        <v>29600</v>
      </c>
      <c r="W174" s="140">
        <v>21500</v>
      </c>
      <c r="X174" s="140">
        <v>29800</v>
      </c>
      <c r="Y174" s="140">
        <v>24100</v>
      </c>
      <c r="Z174" s="140">
        <v>25000</v>
      </c>
      <c r="AA174" s="140">
        <v>27400</v>
      </c>
      <c r="AB174" s="140">
        <v>18300</v>
      </c>
      <c r="AC174" s="140">
        <v>23600</v>
      </c>
      <c r="AD174" s="140">
        <v>18900</v>
      </c>
      <c r="AE174" s="140">
        <v>34100</v>
      </c>
      <c r="AF174" s="140"/>
      <c r="AG174" s="140">
        <v>24900</v>
      </c>
      <c r="AH174" s="140"/>
      <c r="AI174" s="140">
        <v>25300</v>
      </c>
      <c r="AJ174" s="140">
        <v>18800</v>
      </c>
      <c r="AK174" s="140">
        <v>20000</v>
      </c>
      <c r="AL174" s="140">
        <v>18300</v>
      </c>
      <c r="AM174" s="140">
        <v>16700</v>
      </c>
      <c r="AN174" s="140">
        <v>19700</v>
      </c>
      <c r="AO174" s="140">
        <v>20200</v>
      </c>
      <c r="AP174" s="140">
        <v>19800</v>
      </c>
      <c r="AQ174" s="140"/>
      <c r="AR174" s="140">
        <v>18400</v>
      </c>
      <c r="AS174" s="140">
        <v>19900</v>
      </c>
      <c r="AT174" s="140">
        <v>19200</v>
      </c>
      <c r="AU174" s="140">
        <v>16400</v>
      </c>
      <c r="AV174" s="140">
        <v>17300</v>
      </c>
      <c r="AW174" s="140">
        <v>18700</v>
      </c>
      <c r="AX174" s="140"/>
      <c r="AY174" s="140">
        <v>18900</v>
      </c>
      <c r="AZ174" s="140">
        <v>11700</v>
      </c>
      <c r="BA174" s="140">
        <v>10000</v>
      </c>
    </row>
    <row r="175" spans="1:53" ht="14.4" customHeight="1">
      <c r="A175" s="146" t="s">
        <v>383</v>
      </c>
      <c r="B175" s="147" t="s">
        <v>366</v>
      </c>
      <c r="C175" s="146" t="str">
        <f t="shared" si="3"/>
        <v>平成28年度33岡山県</v>
      </c>
      <c r="D175" s="140">
        <v>18200</v>
      </c>
      <c r="E175" s="140">
        <v>16100</v>
      </c>
      <c r="F175" s="140">
        <v>12400</v>
      </c>
      <c r="G175" s="140">
        <v>17300</v>
      </c>
      <c r="H175" s="140">
        <v>20800</v>
      </c>
      <c r="I175" s="140">
        <v>20700</v>
      </c>
      <c r="J175" s="140"/>
      <c r="K175" s="140">
        <v>18400</v>
      </c>
      <c r="L175" s="140">
        <v>17600</v>
      </c>
      <c r="M175" s="140">
        <v>20200</v>
      </c>
      <c r="N175" s="140">
        <v>19300</v>
      </c>
      <c r="O175" s="140">
        <v>19600</v>
      </c>
      <c r="P175" s="140">
        <v>20900</v>
      </c>
      <c r="Q175" s="140">
        <v>18500</v>
      </c>
      <c r="R175" s="140">
        <v>15900</v>
      </c>
      <c r="S175" s="140">
        <v>28400</v>
      </c>
      <c r="T175" s="140">
        <v>33600</v>
      </c>
      <c r="U175" s="140">
        <v>23200</v>
      </c>
      <c r="V175" s="140">
        <v>28000</v>
      </c>
      <c r="W175" s="140">
        <v>22100</v>
      </c>
      <c r="X175" s="140">
        <v>29800</v>
      </c>
      <c r="Y175" s="140">
        <v>24300</v>
      </c>
      <c r="Z175" s="140">
        <v>25000</v>
      </c>
      <c r="AA175" s="140">
        <v>27600</v>
      </c>
      <c r="AB175" s="140">
        <v>19600</v>
      </c>
      <c r="AC175" s="140">
        <v>24000</v>
      </c>
      <c r="AD175" s="140">
        <v>18900</v>
      </c>
      <c r="AE175" s="140">
        <v>34000</v>
      </c>
      <c r="AF175" s="140"/>
      <c r="AG175" s="140">
        <v>24800</v>
      </c>
      <c r="AH175" s="140"/>
      <c r="AI175" s="140">
        <v>28900</v>
      </c>
      <c r="AJ175" s="140">
        <v>20100</v>
      </c>
      <c r="AK175" s="140">
        <v>19800</v>
      </c>
      <c r="AL175" s="140">
        <v>19300</v>
      </c>
      <c r="AM175" s="140">
        <v>17100</v>
      </c>
      <c r="AN175" s="140">
        <v>19700</v>
      </c>
      <c r="AO175" s="140">
        <v>21600</v>
      </c>
      <c r="AP175" s="140">
        <v>20100</v>
      </c>
      <c r="AQ175" s="140"/>
      <c r="AR175" s="140">
        <v>18400</v>
      </c>
      <c r="AS175" s="140">
        <v>20900</v>
      </c>
      <c r="AT175" s="140">
        <v>19200</v>
      </c>
      <c r="AU175" s="140">
        <v>16400</v>
      </c>
      <c r="AV175" s="140">
        <v>17000</v>
      </c>
      <c r="AW175" s="140">
        <v>18700</v>
      </c>
      <c r="AX175" s="140"/>
      <c r="AY175" s="140">
        <v>18900</v>
      </c>
      <c r="AZ175" s="140">
        <v>12100</v>
      </c>
      <c r="BA175" s="140">
        <v>10500</v>
      </c>
    </row>
    <row r="176" spans="1:53" ht="14.4" customHeight="1">
      <c r="A176" s="146" t="s">
        <v>383</v>
      </c>
      <c r="B176" s="147" t="s">
        <v>367</v>
      </c>
      <c r="C176" s="146" t="str">
        <f t="shared" si="3"/>
        <v>平成28年度34広島県</v>
      </c>
      <c r="D176" s="140">
        <v>18500</v>
      </c>
      <c r="E176" s="140">
        <v>16800</v>
      </c>
      <c r="F176" s="140">
        <v>12200</v>
      </c>
      <c r="G176" s="140">
        <v>16600</v>
      </c>
      <c r="H176" s="140">
        <v>21000</v>
      </c>
      <c r="I176" s="140">
        <v>20500</v>
      </c>
      <c r="J176" s="140"/>
      <c r="K176" s="140"/>
      <c r="L176" s="140">
        <v>16600</v>
      </c>
      <c r="M176" s="140">
        <v>20100</v>
      </c>
      <c r="N176" s="140">
        <v>19200</v>
      </c>
      <c r="O176" s="140">
        <v>18600</v>
      </c>
      <c r="P176" s="140">
        <v>19300</v>
      </c>
      <c r="Q176" s="140">
        <v>18900</v>
      </c>
      <c r="R176" s="140">
        <v>15900</v>
      </c>
      <c r="S176" s="140">
        <v>28400</v>
      </c>
      <c r="T176" s="140">
        <v>33600</v>
      </c>
      <c r="U176" s="140">
        <v>23200</v>
      </c>
      <c r="V176" s="140">
        <v>28900</v>
      </c>
      <c r="W176" s="140">
        <v>21300</v>
      </c>
      <c r="X176" s="140">
        <v>29800</v>
      </c>
      <c r="Y176" s="140">
        <v>24300</v>
      </c>
      <c r="Z176" s="140">
        <v>25000</v>
      </c>
      <c r="AA176" s="140">
        <v>27700</v>
      </c>
      <c r="AB176" s="140">
        <v>19000</v>
      </c>
      <c r="AC176" s="140">
        <v>23700</v>
      </c>
      <c r="AD176" s="140">
        <v>19300</v>
      </c>
      <c r="AE176" s="140">
        <v>34600</v>
      </c>
      <c r="AF176" s="140"/>
      <c r="AG176" s="140">
        <v>25100</v>
      </c>
      <c r="AH176" s="140"/>
      <c r="AI176" s="140">
        <v>25400</v>
      </c>
      <c r="AJ176" s="140">
        <v>19700</v>
      </c>
      <c r="AK176" s="140">
        <v>20000</v>
      </c>
      <c r="AL176" s="140">
        <v>19000</v>
      </c>
      <c r="AM176" s="140">
        <v>17000</v>
      </c>
      <c r="AN176" s="140">
        <v>19700</v>
      </c>
      <c r="AO176" s="140">
        <v>20900</v>
      </c>
      <c r="AP176" s="140">
        <v>19700</v>
      </c>
      <c r="AQ176" s="140"/>
      <c r="AR176" s="140">
        <v>18400</v>
      </c>
      <c r="AS176" s="140">
        <v>20000</v>
      </c>
      <c r="AT176" s="140">
        <v>19200</v>
      </c>
      <c r="AU176" s="140">
        <v>16400</v>
      </c>
      <c r="AV176" s="140">
        <v>17200</v>
      </c>
      <c r="AW176" s="140">
        <v>18700</v>
      </c>
      <c r="AX176" s="140"/>
      <c r="AY176" s="140">
        <v>18900</v>
      </c>
      <c r="AZ176" s="140">
        <v>12100</v>
      </c>
      <c r="BA176" s="140">
        <v>10300</v>
      </c>
    </row>
    <row r="177" spans="1:53" ht="14.4" customHeight="1">
      <c r="A177" s="146" t="s">
        <v>383</v>
      </c>
      <c r="B177" s="147" t="s">
        <v>368</v>
      </c>
      <c r="C177" s="146" t="str">
        <f t="shared" si="3"/>
        <v>平成28年度35山口県</v>
      </c>
      <c r="D177" s="140">
        <v>17200</v>
      </c>
      <c r="E177" s="140">
        <v>15400</v>
      </c>
      <c r="F177" s="140">
        <v>11800</v>
      </c>
      <c r="G177" s="140">
        <v>16800</v>
      </c>
      <c r="H177" s="140">
        <v>20300</v>
      </c>
      <c r="I177" s="140">
        <v>20400</v>
      </c>
      <c r="J177" s="140"/>
      <c r="K177" s="140"/>
      <c r="L177" s="140">
        <v>17400</v>
      </c>
      <c r="M177" s="140">
        <v>19600</v>
      </c>
      <c r="N177" s="140">
        <v>18700</v>
      </c>
      <c r="O177" s="140">
        <v>17900</v>
      </c>
      <c r="P177" s="140">
        <v>19600</v>
      </c>
      <c r="Q177" s="140">
        <v>17400</v>
      </c>
      <c r="R177" s="140">
        <v>15300</v>
      </c>
      <c r="S177" s="140">
        <v>28400</v>
      </c>
      <c r="T177" s="140">
        <v>33600</v>
      </c>
      <c r="U177" s="140">
        <v>23200</v>
      </c>
      <c r="V177" s="140">
        <v>28500</v>
      </c>
      <c r="W177" s="140">
        <v>21500</v>
      </c>
      <c r="X177" s="140">
        <v>29800</v>
      </c>
      <c r="Y177" s="140">
        <v>24300</v>
      </c>
      <c r="Z177" s="140">
        <v>25000</v>
      </c>
      <c r="AA177" s="140">
        <v>27600</v>
      </c>
      <c r="AB177" s="140">
        <v>19500</v>
      </c>
      <c r="AC177" s="140">
        <v>23600</v>
      </c>
      <c r="AD177" s="140">
        <v>18700</v>
      </c>
      <c r="AE177" s="140">
        <v>34600</v>
      </c>
      <c r="AF177" s="140"/>
      <c r="AG177" s="140">
        <v>25200</v>
      </c>
      <c r="AH177" s="140"/>
      <c r="AI177" s="140">
        <v>25500</v>
      </c>
      <c r="AJ177" s="140">
        <v>18800</v>
      </c>
      <c r="AK177" s="140">
        <v>20100</v>
      </c>
      <c r="AL177" s="140">
        <v>18700</v>
      </c>
      <c r="AM177" s="140">
        <v>17100</v>
      </c>
      <c r="AN177" s="140">
        <v>19700</v>
      </c>
      <c r="AO177" s="140">
        <v>20500</v>
      </c>
      <c r="AP177" s="140">
        <v>19800</v>
      </c>
      <c r="AQ177" s="140"/>
      <c r="AR177" s="140">
        <v>18400</v>
      </c>
      <c r="AS177" s="140">
        <v>20100</v>
      </c>
      <c r="AT177" s="140">
        <v>19200</v>
      </c>
      <c r="AU177" s="140">
        <v>16400</v>
      </c>
      <c r="AV177" s="140">
        <v>17200</v>
      </c>
      <c r="AW177" s="140">
        <v>18700</v>
      </c>
      <c r="AX177" s="140"/>
      <c r="AY177" s="140">
        <v>18900</v>
      </c>
      <c r="AZ177" s="140">
        <v>11900</v>
      </c>
      <c r="BA177" s="140">
        <v>9900</v>
      </c>
    </row>
    <row r="178" spans="1:53" ht="14.4" customHeight="1">
      <c r="A178" s="146" t="s">
        <v>383</v>
      </c>
      <c r="B178" s="147" t="s">
        <v>369</v>
      </c>
      <c r="C178" s="146" t="str">
        <f t="shared" si="3"/>
        <v>平成28年度36徳島県</v>
      </c>
      <c r="D178" s="140">
        <v>19200</v>
      </c>
      <c r="E178" s="140">
        <v>17100</v>
      </c>
      <c r="F178" s="140">
        <v>12900</v>
      </c>
      <c r="G178" s="140">
        <v>16700</v>
      </c>
      <c r="H178" s="140">
        <v>25000</v>
      </c>
      <c r="I178" s="140">
        <v>20500</v>
      </c>
      <c r="J178" s="140"/>
      <c r="K178" s="140"/>
      <c r="L178" s="140">
        <v>18200</v>
      </c>
      <c r="M178" s="140">
        <v>19500</v>
      </c>
      <c r="N178" s="140">
        <v>19600</v>
      </c>
      <c r="O178" s="140">
        <v>19100</v>
      </c>
      <c r="P178" s="140">
        <v>22400</v>
      </c>
      <c r="Q178" s="140">
        <v>17100</v>
      </c>
      <c r="R178" s="140">
        <v>16200</v>
      </c>
      <c r="S178" s="140">
        <v>29000</v>
      </c>
      <c r="T178" s="140">
        <v>34300</v>
      </c>
      <c r="U178" s="140">
        <v>21800</v>
      </c>
      <c r="V178" s="140">
        <v>27400</v>
      </c>
      <c r="W178" s="140">
        <v>22400</v>
      </c>
      <c r="X178" s="140">
        <v>29200</v>
      </c>
      <c r="Y178" s="140">
        <v>24800</v>
      </c>
      <c r="Z178" s="140">
        <v>25700</v>
      </c>
      <c r="AA178" s="140">
        <v>27400</v>
      </c>
      <c r="AB178" s="140">
        <v>20200</v>
      </c>
      <c r="AC178" s="140">
        <v>31100</v>
      </c>
      <c r="AD178" s="140">
        <v>20500</v>
      </c>
      <c r="AE178" s="140">
        <v>37900</v>
      </c>
      <c r="AF178" s="140"/>
      <c r="AG178" s="140">
        <v>19500</v>
      </c>
      <c r="AH178" s="140">
        <v>19900</v>
      </c>
      <c r="AI178" s="140"/>
      <c r="AJ178" s="140">
        <v>20100</v>
      </c>
      <c r="AK178" s="140"/>
      <c r="AL178" s="140">
        <v>20800</v>
      </c>
      <c r="AM178" s="140">
        <v>17500</v>
      </c>
      <c r="AN178" s="140">
        <v>19700</v>
      </c>
      <c r="AO178" s="140">
        <v>20500</v>
      </c>
      <c r="AP178" s="140"/>
      <c r="AQ178" s="140"/>
      <c r="AR178" s="140"/>
      <c r="AS178" s="140"/>
      <c r="AT178" s="140">
        <v>19000</v>
      </c>
      <c r="AU178" s="140"/>
      <c r="AV178" s="140"/>
      <c r="AW178" s="140">
        <v>20300</v>
      </c>
      <c r="AX178" s="140"/>
      <c r="AY178" s="140">
        <v>18800</v>
      </c>
      <c r="AZ178" s="140">
        <v>11700</v>
      </c>
      <c r="BA178" s="140">
        <v>10400</v>
      </c>
    </row>
    <row r="179" spans="1:53" ht="14.4" customHeight="1">
      <c r="A179" s="146" t="s">
        <v>383</v>
      </c>
      <c r="B179" s="147" t="s">
        <v>370</v>
      </c>
      <c r="C179" s="146" t="str">
        <f t="shared" si="3"/>
        <v>平成28年度37香川県</v>
      </c>
      <c r="D179" s="140">
        <v>20000</v>
      </c>
      <c r="E179" s="140">
        <v>17600</v>
      </c>
      <c r="F179" s="140">
        <v>12900</v>
      </c>
      <c r="G179" s="140">
        <v>17100</v>
      </c>
      <c r="H179" s="140">
        <v>23500</v>
      </c>
      <c r="I179" s="140">
        <v>20600</v>
      </c>
      <c r="J179" s="140"/>
      <c r="K179" s="140"/>
      <c r="L179" s="140">
        <v>18600</v>
      </c>
      <c r="M179" s="140">
        <v>19700</v>
      </c>
      <c r="N179" s="140">
        <v>19700</v>
      </c>
      <c r="O179" s="140">
        <v>19100</v>
      </c>
      <c r="P179" s="140">
        <v>22500</v>
      </c>
      <c r="Q179" s="140">
        <v>18400</v>
      </c>
      <c r="R179" s="140">
        <v>17000</v>
      </c>
      <c r="S179" s="140">
        <v>29000</v>
      </c>
      <c r="T179" s="140">
        <v>34300</v>
      </c>
      <c r="U179" s="140">
        <v>21800</v>
      </c>
      <c r="V179" s="140">
        <v>27900</v>
      </c>
      <c r="W179" s="140">
        <v>22300</v>
      </c>
      <c r="X179" s="140">
        <v>29200</v>
      </c>
      <c r="Y179" s="140">
        <v>24700</v>
      </c>
      <c r="Z179" s="140">
        <v>25700</v>
      </c>
      <c r="AA179" s="140">
        <v>27700</v>
      </c>
      <c r="AB179" s="140">
        <v>20200</v>
      </c>
      <c r="AC179" s="140">
        <v>31100</v>
      </c>
      <c r="AD179" s="140">
        <v>22000</v>
      </c>
      <c r="AE179" s="140">
        <v>38500</v>
      </c>
      <c r="AF179" s="140"/>
      <c r="AG179" s="140">
        <v>19900</v>
      </c>
      <c r="AH179" s="140">
        <v>19900</v>
      </c>
      <c r="AI179" s="140"/>
      <c r="AJ179" s="140">
        <v>20000</v>
      </c>
      <c r="AK179" s="140"/>
      <c r="AL179" s="140">
        <v>20800</v>
      </c>
      <c r="AM179" s="140">
        <v>18300</v>
      </c>
      <c r="AN179" s="140">
        <v>19700</v>
      </c>
      <c r="AO179" s="140">
        <v>20600</v>
      </c>
      <c r="AP179" s="140"/>
      <c r="AQ179" s="140"/>
      <c r="AR179" s="140"/>
      <c r="AS179" s="140"/>
      <c r="AT179" s="140">
        <v>19000</v>
      </c>
      <c r="AU179" s="140"/>
      <c r="AV179" s="140"/>
      <c r="AW179" s="140">
        <v>20300</v>
      </c>
      <c r="AX179" s="140"/>
      <c r="AY179" s="140">
        <v>18800</v>
      </c>
      <c r="AZ179" s="140">
        <v>11800</v>
      </c>
      <c r="BA179" s="140">
        <v>10500</v>
      </c>
    </row>
    <row r="180" spans="1:53" ht="14.4" customHeight="1">
      <c r="A180" s="146" t="s">
        <v>383</v>
      </c>
      <c r="B180" s="147" t="s">
        <v>371</v>
      </c>
      <c r="C180" s="146" t="str">
        <f t="shared" si="3"/>
        <v>平成28年度38愛媛県</v>
      </c>
      <c r="D180" s="140">
        <v>18800</v>
      </c>
      <c r="E180" s="140">
        <v>15500</v>
      </c>
      <c r="F180" s="140">
        <v>12500</v>
      </c>
      <c r="G180" s="140">
        <v>16900</v>
      </c>
      <c r="H180" s="140">
        <v>23000</v>
      </c>
      <c r="I180" s="140">
        <v>20400</v>
      </c>
      <c r="J180" s="140"/>
      <c r="K180" s="140"/>
      <c r="L180" s="140">
        <v>17700</v>
      </c>
      <c r="M180" s="140">
        <v>18600</v>
      </c>
      <c r="N180" s="140">
        <v>19600</v>
      </c>
      <c r="O180" s="140">
        <v>19000</v>
      </c>
      <c r="P180" s="140">
        <v>22400</v>
      </c>
      <c r="Q180" s="140">
        <v>18700</v>
      </c>
      <c r="R180" s="140">
        <v>16600</v>
      </c>
      <c r="S180" s="140">
        <v>29000</v>
      </c>
      <c r="T180" s="140">
        <v>34300</v>
      </c>
      <c r="U180" s="140">
        <v>21800</v>
      </c>
      <c r="V180" s="140">
        <v>26500</v>
      </c>
      <c r="W180" s="140">
        <v>22200</v>
      </c>
      <c r="X180" s="140">
        <v>29200</v>
      </c>
      <c r="Y180" s="140">
        <v>24500</v>
      </c>
      <c r="Z180" s="140">
        <v>25700</v>
      </c>
      <c r="AA180" s="140">
        <v>26700</v>
      </c>
      <c r="AB180" s="140">
        <v>21200</v>
      </c>
      <c r="AC180" s="140">
        <v>31100</v>
      </c>
      <c r="AD180" s="140">
        <v>20500</v>
      </c>
      <c r="AE180" s="140">
        <v>38200</v>
      </c>
      <c r="AF180" s="140"/>
      <c r="AG180" s="140">
        <v>19600</v>
      </c>
      <c r="AH180" s="140">
        <v>19900</v>
      </c>
      <c r="AI180" s="140"/>
      <c r="AJ180" s="140">
        <v>19900</v>
      </c>
      <c r="AK180" s="140"/>
      <c r="AL180" s="140">
        <v>20600</v>
      </c>
      <c r="AM180" s="140">
        <v>17400</v>
      </c>
      <c r="AN180" s="140">
        <v>19700</v>
      </c>
      <c r="AO180" s="140">
        <v>20300</v>
      </c>
      <c r="AP180" s="140"/>
      <c r="AQ180" s="140"/>
      <c r="AR180" s="140"/>
      <c r="AS180" s="140"/>
      <c r="AT180" s="140">
        <v>19000</v>
      </c>
      <c r="AU180" s="140"/>
      <c r="AV180" s="140"/>
      <c r="AW180" s="140">
        <v>20300</v>
      </c>
      <c r="AX180" s="140"/>
      <c r="AY180" s="140">
        <v>18800</v>
      </c>
      <c r="AZ180" s="140">
        <v>11200</v>
      </c>
      <c r="BA180" s="140">
        <v>9500</v>
      </c>
    </row>
    <row r="181" spans="1:53" ht="14.4" customHeight="1">
      <c r="A181" s="146" t="s">
        <v>383</v>
      </c>
      <c r="B181" s="147" t="s">
        <v>372</v>
      </c>
      <c r="C181" s="146" t="str">
        <f t="shared" si="3"/>
        <v>平成28年度39高知県</v>
      </c>
      <c r="D181" s="140">
        <v>18600</v>
      </c>
      <c r="E181" s="140">
        <v>15800</v>
      </c>
      <c r="F181" s="140">
        <v>13300</v>
      </c>
      <c r="G181" s="140">
        <v>17300</v>
      </c>
      <c r="H181" s="140">
        <v>23900</v>
      </c>
      <c r="I181" s="140">
        <v>20800</v>
      </c>
      <c r="J181" s="140"/>
      <c r="K181" s="140"/>
      <c r="L181" s="140">
        <v>17700</v>
      </c>
      <c r="M181" s="140">
        <v>18700</v>
      </c>
      <c r="N181" s="140">
        <v>19700</v>
      </c>
      <c r="O181" s="140">
        <v>19300</v>
      </c>
      <c r="P181" s="140">
        <v>22500</v>
      </c>
      <c r="Q181" s="140">
        <v>19100</v>
      </c>
      <c r="R181" s="140">
        <v>16900</v>
      </c>
      <c r="S181" s="140">
        <v>29000</v>
      </c>
      <c r="T181" s="140">
        <v>34300</v>
      </c>
      <c r="U181" s="140">
        <v>21800</v>
      </c>
      <c r="V181" s="140">
        <v>26500</v>
      </c>
      <c r="W181" s="140">
        <v>22300</v>
      </c>
      <c r="X181" s="140">
        <v>29200</v>
      </c>
      <c r="Y181" s="140">
        <v>24800</v>
      </c>
      <c r="Z181" s="140">
        <v>25700</v>
      </c>
      <c r="AA181" s="140">
        <v>27300</v>
      </c>
      <c r="AB181" s="140">
        <v>20000</v>
      </c>
      <c r="AC181" s="140">
        <v>31100</v>
      </c>
      <c r="AD181" s="140">
        <v>20200</v>
      </c>
      <c r="AE181" s="140">
        <v>38100</v>
      </c>
      <c r="AF181" s="140"/>
      <c r="AG181" s="140">
        <v>19700</v>
      </c>
      <c r="AH181" s="140">
        <v>19900</v>
      </c>
      <c r="AI181" s="140"/>
      <c r="AJ181" s="140">
        <v>19600</v>
      </c>
      <c r="AK181" s="140"/>
      <c r="AL181" s="140">
        <v>20500</v>
      </c>
      <c r="AM181" s="140">
        <v>17100</v>
      </c>
      <c r="AN181" s="140">
        <v>19700</v>
      </c>
      <c r="AO181" s="140">
        <v>20300</v>
      </c>
      <c r="AP181" s="140"/>
      <c r="AQ181" s="140"/>
      <c r="AR181" s="140"/>
      <c r="AS181" s="140"/>
      <c r="AT181" s="140">
        <v>19000</v>
      </c>
      <c r="AU181" s="140"/>
      <c r="AV181" s="140"/>
      <c r="AW181" s="140">
        <v>20300</v>
      </c>
      <c r="AX181" s="140"/>
      <c r="AY181" s="140">
        <v>18800</v>
      </c>
      <c r="AZ181" s="140">
        <v>10600</v>
      </c>
      <c r="BA181" s="140">
        <v>9000</v>
      </c>
    </row>
    <row r="182" spans="1:53" ht="14.4" customHeight="1">
      <c r="A182" s="146" t="s">
        <v>383</v>
      </c>
      <c r="B182" s="147" t="s">
        <v>373</v>
      </c>
      <c r="C182" s="146" t="str">
        <f t="shared" si="3"/>
        <v>平成28年度40福岡県</v>
      </c>
      <c r="D182" s="140">
        <v>19400</v>
      </c>
      <c r="E182" s="140">
        <v>17300</v>
      </c>
      <c r="F182" s="140">
        <v>12100</v>
      </c>
      <c r="G182" s="140">
        <v>16500</v>
      </c>
      <c r="H182" s="140">
        <v>20900</v>
      </c>
      <c r="I182" s="140">
        <v>20200</v>
      </c>
      <c r="J182" s="140">
        <v>21700</v>
      </c>
      <c r="K182" s="140">
        <v>20900</v>
      </c>
      <c r="L182" s="140">
        <v>17700</v>
      </c>
      <c r="M182" s="140">
        <v>19500</v>
      </c>
      <c r="N182" s="140">
        <v>17600</v>
      </c>
      <c r="O182" s="140">
        <v>20200</v>
      </c>
      <c r="P182" s="140">
        <v>21100</v>
      </c>
      <c r="Q182" s="140">
        <v>18800</v>
      </c>
      <c r="R182" s="140">
        <v>16200</v>
      </c>
      <c r="S182" s="140">
        <v>28700</v>
      </c>
      <c r="T182" s="140">
        <v>34000</v>
      </c>
      <c r="U182" s="140">
        <v>26000</v>
      </c>
      <c r="V182" s="140">
        <v>26400</v>
      </c>
      <c r="W182" s="140">
        <v>21300</v>
      </c>
      <c r="X182" s="140">
        <v>28900</v>
      </c>
      <c r="Y182" s="140">
        <v>23400</v>
      </c>
      <c r="Z182" s="140">
        <v>25500</v>
      </c>
      <c r="AA182" s="140">
        <v>28700</v>
      </c>
      <c r="AB182" s="140">
        <v>20400</v>
      </c>
      <c r="AC182" s="140">
        <v>25500</v>
      </c>
      <c r="AD182" s="140">
        <v>19400</v>
      </c>
      <c r="AE182" s="140">
        <v>33100</v>
      </c>
      <c r="AF182" s="140">
        <v>21000</v>
      </c>
      <c r="AG182" s="140">
        <v>21100</v>
      </c>
      <c r="AH182" s="140"/>
      <c r="AI182" s="140">
        <v>25200</v>
      </c>
      <c r="AJ182" s="140">
        <v>19500</v>
      </c>
      <c r="AK182" s="140">
        <v>20600</v>
      </c>
      <c r="AL182" s="140">
        <v>19700</v>
      </c>
      <c r="AM182" s="140">
        <v>16600</v>
      </c>
      <c r="AN182" s="140">
        <v>17800</v>
      </c>
      <c r="AO182" s="140">
        <v>19400</v>
      </c>
      <c r="AP182" s="140">
        <v>18500</v>
      </c>
      <c r="AQ182" s="140"/>
      <c r="AR182" s="140"/>
      <c r="AS182" s="140">
        <v>19600</v>
      </c>
      <c r="AT182" s="140">
        <v>19600</v>
      </c>
      <c r="AU182" s="140">
        <v>14700</v>
      </c>
      <c r="AV182" s="140">
        <v>15100</v>
      </c>
      <c r="AW182" s="140">
        <v>18400</v>
      </c>
      <c r="AX182" s="140"/>
      <c r="AY182" s="140">
        <v>18600</v>
      </c>
      <c r="AZ182" s="140">
        <v>11000</v>
      </c>
      <c r="BA182" s="140">
        <v>9700</v>
      </c>
    </row>
    <row r="183" spans="1:53" ht="14.4" customHeight="1">
      <c r="A183" s="146" t="s">
        <v>383</v>
      </c>
      <c r="B183" s="147" t="s">
        <v>374</v>
      </c>
      <c r="C183" s="146" t="str">
        <f t="shared" si="3"/>
        <v>平成28年度41佐賀県</v>
      </c>
      <c r="D183" s="140">
        <v>17100</v>
      </c>
      <c r="E183" s="140">
        <v>14800</v>
      </c>
      <c r="F183" s="140">
        <v>11700</v>
      </c>
      <c r="G183" s="140">
        <v>16400</v>
      </c>
      <c r="H183" s="140">
        <v>20500</v>
      </c>
      <c r="I183" s="140">
        <v>18800</v>
      </c>
      <c r="J183" s="140">
        <v>22000</v>
      </c>
      <c r="K183" s="140">
        <v>21000</v>
      </c>
      <c r="L183" s="140">
        <v>17400</v>
      </c>
      <c r="M183" s="140">
        <v>19100</v>
      </c>
      <c r="N183" s="140">
        <v>17800</v>
      </c>
      <c r="O183" s="140">
        <v>20600</v>
      </c>
      <c r="P183" s="140">
        <v>20700</v>
      </c>
      <c r="Q183" s="140">
        <v>20800</v>
      </c>
      <c r="R183" s="140">
        <v>16700</v>
      </c>
      <c r="S183" s="140">
        <v>28700</v>
      </c>
      <c r="T183" s="140">
        <v>34000</v>
      </c>
      <c r="U183" s="140">
        <v>26000</v>
      </c>
      <c r="V183" s="140">
        <v>26800</v>
      </c>
      <c r="W183" s="140">
        <v>21700</v>
      </c>
      <c r="X183" s="140">
        <v>28900</v>
      </c>
      <c r="Y183" s="140">
        <v>23400</v>
      </c>
      <c r="Z183" s="140">
        <v>25500</v>
      </c>
      <c r="AA183" s="140">
        <v>28900</v>
      </c>
      <c r="AB183" s="140">
        <v>19400</v>
      </c>
      <c r="AC183" s="140">
        <v>25300</v>
      </c>
      <c r="AD183" s="140">
        <v>19400</v>
      </c>
      <c r="AE183" s="140">
        <v>33200</v>
      </c>
      <c r="AF183" s="140">
        <v>21000</v>
      </c>
      <c r="AG183" s="140">
        <v>21100</v>
      </c>
      <c r="AH183" s="140"/>
      <c r="AI183" s="140">
        <v>26300</v>
      </c>
      <c r="AJ183" s="140">
        <v>21000</v>
      </c>
      <c r="AK183" s="140">
        <v>20700</v>
      </c>
      <c r="AL183" s="140">
        <v>19800</v>
      </c>
      <c r="AM183" s="140">
        <v>16000</v>
      </c>
      <c r="AN183" s="140">
        <v>17800</v>
      </c>
      <c r="AO183" s="140">
        <v>19500</v>
      </c>
      <c r="AP183" s="140">
        <v>18600</v>
      </c>
      <c r="AQ183" s="140"/>
      <c r="AR183" s="140"/>
      <c r="AS183" s="140">
        <v>19600</v>
      </c>
      <c r="AT183" s="140">
        <v>19600</v>
      </c>
      <c r="AU183" s="140">
        <v>14700</v>
      </c>
      <c r="AV183" s="140">
        <v>15200</v>
      </c>
      <c r="AW183" s="140">
        <v>18400</v>
      </c>
      <c r="AX183" s="140"/>
      <c r="AY183" s="140">
        <v>18600</v>
      </c>
      <c r="AZ183" s="140">
        <v>10900</v>
      </c>
      <c r="BA183" s="140">
        <v>9500</v>
      </c>
    </row>
    <row r="184" spans="1:53" ht="14.4" customHeight="1">
      <c r="A184" s="146" t="s">
        <v>383</v>
      </c>
      <c r="B184" s="147" t="s">
        <v>375</v>
      </c>
      <c r="C184" s="146" t="str">
        <f t="shared" si="3"/>
        <v>平成28年度42長崎県</v>
      </c>
      <c r="D184" s="140">
        <v>17900</v>
      </c>
      <c r="E184" s="140">
        <v>15500</v>
      </c>
      <c r="F184" s="140">
        <v>12400</v>
      </c>
      <c r="G184" s="140">
        <v>17000</v>
      </c>
      <c r="H184" s="140">
        <v>20300</v>
      </c>
      <c r="I184" s="140">
        <v>18700</v>
      </c>
      <c r="J184" s="140">
        <v>22200</v>
      </c>
      <c r="K184" s="140">
        <v>20900</v>
      </c>
      <c r="L184" s="140">
        <v>16600</v>
      </c>
      <c r="M184" s="140">
        <v>19000</v>
      </c>
      <c r="N184" s="140">
        <v>17200</v>
      </c>
      <c r="O184" s="140">
        <v>20300</v>
      </c>
      <c r="P184" s="140">
        <v>20300</v>
      </c>
      <c r="Q184" s="140">
        <v>17700</v>
      </c>
      <c r="R184" s="140">
        <v>15400</v>
      </c>
      <c r="S184" s="140">
        <v>28800</v>
      </c>
      <c r="T184" s="140">
        <v>34100</v>
      </c>
      <c r="U184" s="140">
        <v>26100</v>
      </c>
      <c r="V184" s="140">
        <v>27400</v>
      </c>
      <c r="W184" s="140">
        <v>21800</v>
      </c>
      <c r="X184" s="140">
        <v>29000</v>
      </c>
      <c r="Y184" s="140">
        <v>23400</v>
      </c>
      <c r="Z184" s="140">
        <v>25600</v>
      </c>
      <c r="AA184" s="140">
        <v>28900</v>
      </c>
      <c r="AB184" s="140">
        <v>19100</v>
      </c>
      <c r="AC184" s="140">
        <v>24300</v>
      </c>
      <c r="AD184" s="140">
        <v>18600</v>
      </c>
      <c r="AE184" s="140">
        <v>33000</v>
      </c>
      <c r="AF184" s="140">
        <v>20800</v>
      </c>
      <c r="AG184" s="140">
        <v>20900</v>
      </c>
      <c r="AH184" s="140"/>
      <c r="AI184" s="140">
        <v>25900</v>
      </c>
      <c r="AJ184" s="140">
        <v>19200</v>
      </c>
      <c r="AK184" s="140">
        <v>20600</v>
      </c>
      <c r="AL184" s="140">
        <v>19700</v>
      </c>
      <c r="AM184" s="140">
        <v>16300</v>
      </c>
      <c r="AN184" s="140">
        <v>17800</v>
      </c>
      <c r="AO184" s="140">
        <v>19200</v>
      </c>
      <c r="AP184" s="140">
        <v>18700</v>
      </c>
      <c r="AQ184" s="140"/>
      <c r="AR184" s="140"/>
      <c r="AS184" s="140">
        <v>20300</v>
      </c>
      <c r="AT184" s="140">
        <v>19700</v>
      </c>
      <c r="AU184" s="140">
        <v>14800</v>
      </c>
      <c r="AV184" s="140">
        <v>15200</v>
      </c>
      <c r="AW184" s="140">
        <v>18400</v>
      </c>
      <c r="AX184" s="140"/>
      <c r="AY184" s="140">
        <v>18600</v>
      </c>
      <c r="AZ184" s="140">
        <v>11100</v>
      </c>
      <c r="BA184" s="140">
        <v>10100</v>
      </c>
    </row>
    <row r="185" spans="1:53" ht="14.4" customHeight="1">
      <c r="A185" s="146" t="s">
        <v>383</v>
      </c>
      <c r="B185" s="147" t="s">
        <v>376</v>
      </c>
      <c r="C185" s="146" t="str">
        <f t="shared" si="3"/>
        <v>平成28年度43熊本県</v>
      </c>
      <c r="D185" s="140">
        <v>18200</v>
      </c>
      <c r="E185" s="140">
        <v>15900</v>
      </c>
      <c r="F185" s="140">
        <v>13100</v>
      </c>
      <c r="G185" s="140">
        <v>16700</v>
      </c>
      <c r="H185" s="140">
        <v>21300</v>
      </c>
      <c r="I185" s="140">
        <v>19500</v>
      </c>
      <c r="J185" s="140">
        <v>22000</v>
      </c>
      <c r="K185" s="140">
        <v>20700</v>
      </c>
      <c r="L185" s="140">
        <v>16300</v>
      </c>
      <c r="M185" s="140">
        <v>19500</v>
      </c>
      <c r="N185" s="140">
        <v>17300</v>
      </c>
      <c r="O185" s="140">
        <v>20200</v>
      </c>
      <c r="P185" s="140">
        <v>20700</v>
      </c>
      <c r="Q185" s="140">
        <v>18400</v>
      </c>
      <c r="R185" s="140">
        <v>15900</v>
      </c>
      <c r="S185" s="140">
        <v>28700</v>
      </c>
      <c r="T185" s="140">
        <v>34000</v>
      </c>
      <c r="U185" s="140">
        <v>26000</v>
      </c>
      <c r="V185" s="140">
        <v>26300</v>
      </c>
      <c r="W185" s="140">
        <v>20800</v>
      </c>
      <c r="X185" s="140">
        <v>28900</v>
      </c>
      <c r="Y185" s="140">
        <v>23400</v>
      </c>
      <c r="Z185" s="140">
        <v>25500</v>
      </c>
      <c r="AA185" s="140">
        <v>27800</v>
      </c>
      <c r="AB185" s="140">
        <v>19700</v>
      </c>
      <c r="AC185" s="140">
        <v>25400</v>
      </c>
      <c r="AD185" s="140">
        <v>18800</v>
      </c>
      <c r="AE185" s="140">
        <v>33100</v>
      </c>
      <c r="AF185" s="140">
        <v>20900</v>
      </c>
      <c r="AG185" s="140">
        <v>21000</v>
      </c>
      <c r="AH185" s="140"/>
      <c r="AI185" s="140">
        <v>25700</v>
      </c>
      <c r="AJ185" s="140">
        <v>19300</v>
      </c>
      <c r="AK185" s="140">
        <v>20700</v>
      </c>
      <c r="AL185" s="140">
        <v>19300</v>
      </c>
      <c r="AM185" s="140">
        <v>15900</v>
      </c>
      <c r="AN185" s="140">
        <v>17800</v>
      </c>
      <c r="AO185" s="140">
        <v>19300</v>
      </c>
      <c r="AP185" s="140">
        <v>18500</v>
      </c>
      <c r="AQ185" s="140"/>
      <c r="AR185" s="140"/>
      <c r="AS185" s="140">
        <v>19500</v>
      </c>
      <c r="AT185" s="140">
        <v>19600</v>
      </c>
      <c r="AU185" s="140">
        <v>14700</v>
      </c>
      <c r="AV185" s="140">
        <v>15100</v>
      </c>
      <c r="AW185" s="140">
        <v>18400</v>
      </c>
      <c r="AX185" s="140"/>
      <c r="AY185" s="140">
        <v>18600</v>
      </c>
      <c r="AZ185" s="140">
        <v>10700</v>
      </c>
      <c r="BA185" s="140">
        <v>9200</v>
      </c>
    </row>
    <row r="186" spans="1:53" ht="14.4" customHeight="1">
      <c r="A186" s="146" t="s">
        <v>383</v>
      </c>
      <c r="B186" s="147" t="s">
        <v>377</v>
      </c>
      <c r="C186" s="146" t="str">
        <f t="shared" si="3"/>
        <v>平成28年度44大分県</v>
      </c>
      <c r="D186" s="140">
        <v>17400</v>
      </c>
      <c r="E186" s="140">
        <v>14900</v>
      </c>
      <c r="F186" s="140">
        <v>12300</v>
      </c>
      <c r="G186" s="140">
        <v>16400</v>
      </c>
      <c r="H186" s="140">
        <v>19800</v>
      </c>
      <c r="I186" s="140">
        <v>19300</v>
      </c>
      <c r="J186" s="140">
        <v>21700</v>
      </c>
      <c r="K186" s="140">
        <v>20500</v>
      </c>
      <c r="L186" s="140">
        <v>16500</v>
      </c>
      <c r="M186" s="140">
        <v>19500</v>
      </c>
      <c r="N186" s="140">
        <v>17700</v>
      </c>
      <c r="O186" s="140">
        <v>19400</v>
      </c>
      <c r="P186" s="140">
        <v>20400</v>
      </c>
      <c r="Q186" s="140">
        <v>19700</v>
      </c>
      <c r="R186" s="140">
        <v>17900</v>
      </c>
      <c r="S186" s="140">
        <v>28800</v>
      </c>
      <c r="T186" s="140">
        <v>34100</v>
      </c>
      <c r="U186" s="140">
        <v>26100</v>
      </c>
      <c r="V186" s="140">
        <v>25700</v>
      </c>
      <c r="W186" s="140">
        <v>20900</v>
      </c>
      <c r="X186" s="140">
        <v>29000</v>
      </c>
      <c r="Y186" s="140">
        <v>23400</v>
      </c>
      <c r="Z186" s="140">
        <v>25600</v>
      </c>
      <c r="AA186" s="140">
        <v>28200</v>
      </c>
      <c r="AB186" s="140">
        <v>20100</v>
      </c>
      <c r="AC186" s="140">
        <v>25400</v>
      </c>
      <c r="AD186" s="140">
        <v>19100</v>
      </c>
      <c r="AE186" s="140">
        <v>33200</v>
      </c>
      <c r="AF186" s="140">
        <v>20900</v>
      </c>
      <c r="AG186" s="140">
        <v>21000</v>
      </c>
      <c r="AH186" s="140"/>
      <c r="AI186" s="140">
        <v>25600</v>
      </c>
      <c r="AJ186" s="140">
        <v>18700</v>
      </c>
      <c r="AK186" s="140">
        <v>20400</v>
      </c>
      <c r="AL186" s="140">
        <v>19500</v>
      </c>
      <c r="AM186" s="140">
        <v>15700</v>
      </c>
      <c r="AN186" s="140">
        <v>17800</v>
      </c>
      <c r="AO186" s="140">
        <v>19400</v>
      </c>
      <c r="AP186" s="140">
        <v>18600</v>
      </c>
      <c r="AQ186" s="140"/>
      <c r="AR186" s="140"/>
      <c r="AS186" s="140">
        <v>19600</v>
      </c>
      <c r="AT186" s="140">
        <v>19600</v>
      </c>
      <c r="AU186" s="140">
        <v>14700</v>
      </c>
      <c r="AV186" s="140">
        <v>15100</v>
      </c>
      <c r="AW186" s="140">
        <v>18400</v>
      </c>
      <c r="AX186" s="140"/>
      <c r="AY186" s="140">
        <v>18600</v>
      </c>
      <c r="AZ186" s="140">
        <v>10900</v>
      </c>
      <c r="BA186" s="140">
        <v>8800</v>
      </c>
    </row>
    <row r="187" spans="1:53" ht="14.4" customHeight="1">
      <c r="A187" s="146" t="s">
        <v>383</v>
      </c>
      <c r="B187" s="147" t="s">
        <v>378</v>
      </c>
      <c r="C187" s="146" t="str">
        <f t="shared" si="3"/>
        <v>平成28年度45宮崎県</v>
      </c>
      <c r="D187" s="140">
        <v>19400</v>
      </c>
      <c r="E187" s="140">
        <v>14600</v>
      </c>
      <c r="F187" s="140">
        <v>12400</v>
      </c>
      <c r="G187" s="140">
        <v>16500</v>
      </c>
      <c r="H187" s="140">
        <v>20000</v>
      </c>
      <c r="I187" s="140">
        <v>19500</v>
      </c>
      <c r="J187" s="140">
        <v>22000</v>
      </c>
      <c r="K187" s="140">
        <v>20500</v>
      </c>
      <c r="L187" s="140">
        <v>16100</v>
      </c>
      <c r="M187" s="140">
        <v>18400</v>
      </c>
      <c r="N187" s="140">
        <v>17600</v>
      </c>
      <c r="O187" s="140">
        <v>19900</v>
      </c>
      <c r="P187" s="140">
        <v>19900</v>
      </c>
      <c r="Q187" s="140">
        <v>19700</v>
      </c>
      <c r="R187" s="140">
        <v>16600</v>
      </c>
      <c r="S187" s="140">
        <v>28700</v>
      </c>
      <c r="T187" s="140">
        <v>34000</v>
      </c>
      <c r="U187" s="140">
        <v>26000</v>
      </c>
      <c r="V187" s="140">
        <v>26700</v>
      </c>
      <c r="W187" s="140">
        <v>20800</v>
      </c>
      <c r="X187" s="140">
        <v>28900</v>
      </c>
      <c r="Y187" s="140">
        <v>23400</v>
      </c>
      <c r="Z187" s="140">
        <v>25500</v>
      </c>
      <c r="AA187" s="140">
        <v>28700</v>
      </c>
      <c r="AB187" s="140">
        <v>20300</v>
      </c>
      <c r="AC187" s="140">
        <v>24300</v>
      </c>
      <c r="AD187" s="140">
        <v>18600</v>
      </c>
      <c r="AE187" s="140">
        <v>33100</v>
      </c>
      <c r="AF187" s="140">
        <v>20800</v>
      </c>
      <c r="AG187" s="140">
        <v>20900</v>
      </c>
      <c r="AH187" s="140"/>
      <c r="AI187" s="140">
        <v>25300</v>
      </c>
      <c r="AJ187" s="140">
        <v>19700</v>
      </c>
      <c r="AK187" s="140">
        <v>20300</v>
      </c>
      <c r="AL187" s="140">
        <v>19400</v>
      </c>
      <c r="AM187" s="140">
        <v>15600</v>
      </c>
      <c r="AN187" s="140">
        <v>17800</v>
      </c>
      <c r="AO187" s="140">
        <v>19100</v>
      </c>
      <c r="AP187" s="140">
        <v>18500</v>
      </c>
      <c r="AQ187" s="140"/>
      <c r="AR187" s="140"/>
      <c r="AS187" s="140">
        <v>19500</v>
      </c>
      <c r="AT187" s="140">
        <v>19600</v>
      </c>
      <c r="AU187" s="140">
        <v>14700</v>
      </c>
      <c r="AV187" s="140">
        <v>15200</v>
      </c>
      <c r="AW187" s="140">
        <v>18400</v>
      </c>
      <c r="AX187" s="140"/>
      <c r="AY187" s="140">
        <v>18600</v>
      </c>
      <c r="AZ187" s="140">
        <v>10900</v>
      </c>
      <c r="BA187" s="140">
        <v>8500</v>
      </c>
    </row>
    <row r="188" spans="1:53" ht="14.4" customHeight="1">
      <c r="A188" s="146" t="s">
        <v>383</v>
      </c>
      <c r="B188" s="147" t="s">
        <v>379</v>
      </c>
      <c r="C188" s="146" t="str">
        <f t="shared" si="3"/>
        <v>平成28年度46鹿児島県</v>
      </c>
      <c r="D188" s="140">
        <v>21300</v>
      </c>
      <c r="E188" s="140">
        <v>15700</v>
      </c>
      <c r="F188" s="140">
        <v>13400</v>
      </c>
      <c r="G188" s="140">
        <v>16200</v>
      </c>
      <c r="H188" s="140">
        <v>23100</v>
      </c>
      <c r="I188" s="140">
        <v>19900</v>
      </c>
      <c r="J188" s="140">
        <v>22000</v>
      </c>
      <c r="K188" s="140">
        <v>20500</v>
      </c>
      <c r="L188" s="140">
        <v>16000</v>
      </c>
      <c r="M188" s="140">
        <v>19400</v>
      </c>
      <c r="N188" s="140">
        <v>17600</v>
      </c>
      <c r="O188" s="140">
        <v>20200</v>
      </c>
      <c r="P188" s="140">
        <v>20600</v>
      </c>
      <c r="Q188" s="140">
        <v>21800</v>
      </c>
      <c r="R188" s="140">
        <v>19000</v>
      </c>
      <c r="S188" s="140">
        <v>28800</v>
      </c>
      <c r="T188" s="140">
        <v>34100</v>
      </c>
      <c r="U188" s="140">
        <v>26100</v>
      </c>
      <c r="V188" s="140">
        <v>27700</v>
      </c>
      <c r="W188" s="140">
        <v>21200</v>
      </c>
      <c r="X188" s="140">
        <v>29000</v>
      </c>
      <c r="Y188" s="140">
        <v>23400</v>
      </c>
      <c r="Z188" s="140">
        <v>25600</v>
      </c>
      <c r="AA188" s="140">
        <v>29000</v>
      </c>
      <c r="AB188" s="140">
        <v>22000</v>
      </c>
      <c r="AC188" s="140">
        <v>24200</v>
      </c>
      <c r="AD188" s="140">
        <v>18600</v>
      </c>
      <c r="AE188" s="140">
        <v>33300</v>
      </c>
      <c r="AF188" s="140">
        <v>20900</v>
      </c>
      <c r="AG188" s="140">
        <v>21100</v>
      </c>
      <c r="AH188" s="140"/>
      <c r="AI188" s="140">
        <v>25500</v>
      </c>
      <c r="AJ188" s="140">
        <v>21700</v>
      </c>
      <c r="AK188" s="140">
        <v>20800</v>
      </c>
      <c r="AL188" s="140">
        <v>19800</v>
      </c>
      <c r="AM188" s="140">
        <v>15600</v>
      </c>
      <c r="AN188" s="140">
        <v>17800</v>
      </c>
      <c r="AO188" s="140">
        <v>19200</v>
      </c>
      <c r="AP188" s="140">
        <v>18700</v>
      </c>
      <c r="AQ188" s="140"/>
      <c r="AR188" s="140"/>
      <c r="AS188" s="140">
        <v>19300</v>
      </c>
      <c r="AT188" s="140">
        <v>19700</v>
      </c>
      <c r="AU188" s="140">
        <v>14600</v>
      </c>
      <c r="AV188" s="140">
        <v>15100</v>
      </c>
      <c r="AW188" s="140">
        <v>18400</v>
      </c>
      <c r="AX188" s="140"/>
      <c r="AY188" s="140">
        <v>18600</v>
      </c>
      <c r="AZ188" s="140">
        <v>11600</v>
      </c>
      <c r="BA188" s="140">
        <v>9900</v>
      </c>
    </row>
    <row r="189" spans="1:53" ht="14.4" customHeight="1">
      <c r="A189" s="146" t="s">
        <v>383</v>
      </c>
      <c r="B189" s="147" t="s">
        <v>380</v>
      </c>
      <c r="C189" s="146" t="str">
        <f t="shared" si="3"/>
        <v>平成28年度47沖縄県</v>
      </c>
      <c r="D189" s="140">
        <v>19300</v>
      </c>
      <c r="E189" s="140">
        <v>17000</v>
      </c>
      <c r="F189" s="140">
        <v>13100</v>
      </c>
      <c r="G189" s="140"/>
      <c r="H189" s="140">
        <v>19900</v>
      </c>
      <c r="I189" s="140">
        <v>24100</v>
      </c>
      <c r="J189" s="140">
        <v>17000</v>
      </c>
      <c r="K189" s="140">
        <v>15200</v>
      </c>
      <c r="L189" s="140">
        <v>14800</v>
      </c>
      <c r="M189" s="140">
        <v>22000</v>
      </c>
      <c r="N189" s="140"/>
      <c r="O189" s="140">
        <v>20900</v>
      </c>
      <c r="P189" s="140">
        <v>20900</v>
      </c>
      <c r="Q189" s="140">
        <v>21900</v>
      </c>
      <c r="R189" s="140">
        <v>19300</v>
      </c>
      <c r="S189" s="140">
        <v>29500</v>
      </c>
      <c r="T189" s="140">
        <v>34900</v>
      </c>
      <c r="U189" s="140"/>
      <c r="V189" s="140">
        <v>25000</v>
      </c>
      <c r="W189" s="140">
        <v>20300</v>
      </c>
      <c r="X189" s="140">
        <v>28500</v>
      </c>
      <c r="Y189" s="140">
        <v>28300</v>
      </c>
      <c r="Z189" s="140">
        <v>22900</v>
      </c>
      <c r="AA189" s="140">
        <v>33800</v>
      </c>
      <c r="AB189" s="140">
        <v>21800</v>
      </c>
      <c r="AC189" s="140">
        <v>21600</v>
      </c>
      <c r="AD189" s="140">
        <v>19200</v>
      </c>
      <c r="AE189" s="140">
        <v>40200</v>
      </c>
      <c r="AF189" s="140">
        <v>24700</v>
      </c>
      <c r="AG189" s="140">
        <v>26800</v>
      </c>
      <c r="AH189" s="140"/>
      <c r="AI189" s="140"/>
      <c r="AJ189" s="140">
        <v>22700</v>
      </c>
      <c r="AK189" s="140"/>
      <c r="AL189" s="140">
        <v>21900</v>
      </c>
      <c r="AM189" s="140">
        <v>15100</v>
      </c>
      <c r="AN189" s="140">
        <v>15200</v>
      </c>
      <c r="AO189" s="140">
        <v>26000</v>
      </c>
      <c r="AP189" s="140"/>
      <c r="AQ189" s="140"/>
      <c r="AR189" s="140"/>
      <c r="AS189" s="140">
        <v>16200</v>
      </c>
      <c r="AT189" s="140">
        <v>19300</v>
      </c>
      <c r="AU189" s="140"/>
      <c r="AV189" s="140">
        <v>14300</v>
      </c>
      <c r="AW189" s="140">
        <v>17900</v>
      </c>
      <c r="AX189" s="140"/>
      <c r="AY189" s="140"/>
      <c r="AZ189" s="140">
        <v>9800</v>
      </c>
      <c r="BA189" s="140">
        <v>8600</v>
      </c>
    </row>
    <row r="190" spans="1:53" ht="14.4" customHeight="1">
      <c r="A190" s="146" t="s">
        <v>386</v>
      </c>
      <c r="B190" s="147" t="s">
        <v>334</v>
      </c>
      <c r="C190" s="146" t="str">
        <f t="shared" si="3"/>
        <v>平成29年度01北海道</v>
      </c>
      <c r="D190" s="140">
        <v>18700</v>
      </c>
      <c r="E190" s="140">
        <v>15400</v>
      </c>
      <c r="F190" s="140">
        <v>12800</v>
      </c>
      <c r="G190" s="140">
        <v>18300</v>
      </c>
      <c r="H190" s="140">
        <v>23200</v>
      </c>
      <c r="I190" s="140">
        <v>20800</v>
      </c>
      <c r="J190" s="140"/>
      <c r="K190" s="140">
        <v>20400</v>
      </c>
      <c r="L190" s="140">
        <v>19200</v>
      </c>
      <c r="M190" s="140">
        <v>21300</v>
      </c>
      <c r="N190" s="140">
        <v>21900</v>
      </c>
      <c r="O190" s="140">
        <v>21300</v>
      </c>
      <c r="P190" s="140">
        <v>23400</v>
      </c>
      <c r="Q190" s="140">
        <v>18500</v>
      </c>
      <c r="R190" s="140">
        <v>15700</v>
      </c>
      <c r="S190" s="140">
        <v>30800</v>
      </c>
      <c r="T190" s="140">
        <v>36600</v>
      </c>
      <c r="U190" s="140">
        <v>24800</v>
      </c>
      <c r="V190" s="140">
        <v>32000</v>
      </c>
      <c r="W190" s="140">
        <v>24500</v>
      </c>
      <c r="X190" s="140">
        <v>32800</v>
      </c>
      <c r="Y190" s="140">
        <v>27400</v>
      </c>
      <c r="Z190" s="140">
        <v>27700</v>
      </c>
      <c r="AA190" s="140">
        <v>33700</v>
      </c>
      <c r="AB190" s="140">
        <v>20300</v>
      </c>
      <c r="AC190" s="140">
        <v>25200</v>
      </c>
      <c r="AD190" s="140">
        <v>20000</v>
      </c>
      <c r="AE190" s="140">
        <v>36600</v>
      </c>
      <c r="AF190" s="140">
        <v>23900</v>
      </c>
      <c r="AG190" s="140">
        <v>23000</v>
      </c>
      <c r="AH190" s="140"/>
      <c r="AI190" s="140">
        <v>26200</v>
      </c>
      <c r="AJ190" s="140">
        <v>20500</v>
      </c>
      <c r="AK190" s="140">
        <v>22000</v>
      </c>
      <c r="AL190" s="140">
        <v>22000</v>
      </c>
      <c r="AM190" s="140">
        <v>18800</v>
      </c>
      <c r="AN190" s="140">
        <v>22200</v>
      </c>
      <c r="AO190" s="140">
        <v>23100</v>
      </c>
      <c r="AP190" s="140">
        <v>22100</v>
      </c>
      <c r="AQ190" s="140"/>
      <c r="AR190" s="140">
        <v>22100</v>
      </c>
      <c r="AS190" s="140">
        <v>21500</v>
      </c>
      <c r="AT190" s="140">
        <v>19400</v>
      </c>
      <c r="AU190" s="140"/>
      <c r="AV190" s="140">
        <v>18600</v>
      </c>
      <c r="AW190" s="140">
        <v>21600</v>
      </c>
      <c r="AX190" s="140"/>
      <c r="AY190" s="140">
        <v>20900</v>
      </c>
      <c r="AZ190" s="140">
        <v>12300</v>
      </c>
      <c r="BA190" s="140">
        <v>10400</v>
      </c>
    </row>
    <row r="191" spans="1:53" ht="14.4" customHeight="1">
      <c r="A191" s="146" t="s">
        <v>386</v>
      </c>
      <c r="B191" s="147" t="s">
        <v>384</v>
      </c>
      <c r="C191" s="146" t="str">
        <f t="shared" si="3"/>
        <v>平成29年度02青森県</v>
      </c>
      <c r="D191" s="140">
        <v>21900</v>
      </c>
      <c r="E191" s="140">
        <v>16100</v>
      </c>
      <c r="F191" s="140">
        <v>12300</v>
      </c>
      <c r="G191" s="140">
        <v>18300</v>
      </c>
      <c r="H191" s="140">
        <v>23800</v>
      </c>
      <c r="I191" s="140">
        <v>21900</v>
      </c>
      <c r="J191" s="140"/>
      <c r="K191" s="140"/>
      <c r="L191" s="140">
        <v>17700</v>
      </c>
      <c r="M191" s="140">
        <v>23200</v>
      </c>
      <c r="N191" s="140">
        <v>20600</v>
      </c>
      <c r="O191" s="140">
        <v>19600</v>
      </c>
      <c r="P191" s="140">
        <v>22100</v>
      </c>
      <c r="Q191" s="140">
        <v>23600</v>
      </c>
      <c r="R191" s="140">
        <v>21500</v>
      </c>
      <c r="S191" s="140">
        <v>30700</v>
      </c>
      <c r="T191" s="140">
        <v>36400</v>
      </c>
      <c r="U191" s="140">
        <v>27100</v>
      </c>
      <c r="V191" s="140">
        <v>31500</v>
      </c>
      <c r="W191" s="140">
        <v>23900</v>
      </c>
      <c r="X191" s="140">
        <v>33500</v>
      </c>
      <c r="Y191" s="140">
        <v>27200</v>
      </c>
      <c r="Z191" s="140">
        <v>29300</v>
      </c>
      <c r="AA191" s="140">
        <v>33000</v>
      </c>
      <c r="AB191" s="140">
        <v>24300</v>
      </c>
      <c r="AC191" s="140">
        <v>26300</v>
      </c>
      <c r="AD191" s="140">
        <v>20700</v>
      </c>
      <c r="AE191" s="140">
        <v>42300</v>
      </c>
      <c r="AF191" s="140">
        <v>26200</v>
      </c>
      <c r="AG191" s="140">
        <v>26500</v>
      </c>
      <c r="AH191" s="140"/>
      <c r="AI191" s="140">
        <v>28600</v>
      </c>
      <c r="AJ191" s="140">
        <v>26400</v>
      </c>
      <c r="AK191" s="140">
        <v>23400</v>
      </c>
      <c r="AL191" s="140">
        <v>23600</v>
      </c>
      <c r="AM191" s="140">
        <v>18400</v>
      </c>
      <c r="AN191" s="140">
        <v>21800</v>
      </c>
      <c r="AO191" s="140">
        <v>20600</v>
      </c>
      <c r="AP191" s="140">
        <v>21800</v>
      </c>
      <c r="AQ191" s="140"/>
      <c r="AR191" s="140">
        <v>24000</v>
      </c>
      <c r="AS191" s="140">
        <v>21400</v>
      </c>
      <c r="AT191" s="140">
        <v>20700</v>
      </c>
      <c r="AU191" s="140"/>
      <c r="AV191" s="140">
        <v>17800</v>
      </c>
      <c r="AW191" s="140">
        <v>20300</v>
      </c>
      <c r="AX191" s="140"/>
      <c r="AY191" s="140">
        <v>20200</v>
      </c>
      <c r="AZ191" s="140">
        <v>11500</v>
      </c>
      <c r="BA191" s="140">
        <v>10100</v>
      </c>
    </row>
    <row r="192" spans="1:53" ht="14.4" customHeight="1">
      <c r="A192" s="146" t="s">
        <v>386</v>
      </c>
      <c r="B192" s="147" t="s">
        <v>385</v>
      </c>
      <c r="C192" s="146" t="str">
        <f t="shared" si="3"/>
        <v>平成29年度03岩手県</v>
      </c>
      <c r="D192" s="140">
        <v>21400</v>
      </c>
      <c r="E192" s="140">
        <v>17700</v>
      </c>
      <c r="F192" s="140">
        <v>13000</v>
      </c>
      <c r="G192" s="140">
        <v>19300</v>
      </c>
      <c r="H192" s="140">
        <v>25700</v>
      </c>
      <c r="I192" s="140">
        <v>21500</v>
      </c>
      <c r="J192" s="140"/>
      <c r="K192" s="140"/>
      <c r="L192" s="140">
        <v>18600</v>
      </c>
      <c r="M192" s="140">
        <v>23800</v>
      </c>
      <c r="N192" s="140">
        <v>21300</v>
      </c>
      <c r="O192" s="140">
        <v>21000</v>
      </c>
      <c r="P192" s="140">
        <v>22900</v>
      </c>
      <c r="Q192" s="140">
        <v>23800</v>
      </c>
      <c r="R192" s="140">
        <v>20000</v>
      </c>
      <c r="S192" s="140">
        <v>31500</v>
      </c>
      <c r="T192" s="140">
        <v>37400</v>
      </c>
      <c r="U192" s="140">
        <v>27800</v>
      </c>
      <c r="V192" s="140">
        <v>33800</v>
      </c>
      <c r="W192" s="140">
        <v>24700</v>
      </c>
      <c r="X192" s="140">
        <v>34400</v>
      </c>
      <c r="Y192" s="140">
        <v>28000</v>
      </c>
      <c r="Z192" s="140">
        <v>30100</v>
      </c>
      <c r="AA192" s="140">
        <v>35200</v>
      </c>
      <c r="AB192" s="140">
        <v>24400</v>
      </c>
      <c r="AC192" s="140">
        <v>26400</v>
      </c>
      <c r="AD192" s="140">
        <v>20800</v>
      </c>
      <c r="AE192" s="140">
        <v>45200</v>
      </c>
      <c r="AF192" s="140">
        <v>28000</v>
      </c>
      <c r="AG192" s="140">
        <v>28700</v>
      </c>
      <c r="AH192" s="140"/>
      <c r="AI192" s="140">
        <v>30500</v>
      </c>
      <c r="AJ192" s="140">
        <v>27400</v>
      </c>
      <c r="AK192" s="140">
        <v>24700</v>
      </c>
      <c r="AL192" s="140">
        <v>25700</v>
      </c>
      <c r="AM192" s="140">
        <v>19700</v>
      </c>
      <c r="AN192" s="140">
        <v>22300</v>
      </c>
      <c r="AO192" s="140">
        <v>21300</v>
      </c>
      <c r="AP192" s="140">
        <v>22600</v>
      </c>
      <c r="AQ192" s="140"/>
      <c r="AR192" s="140">
        <v>24600</v>
      </c>
      <c r="AS192" s="140">
        <v>22100</v>
      </c>
      <c r="AT192" s="140">
        <v>21300</v>
      </c>
      <c r="AU192" s="140"/>
      <c r="AV192" s="140">
        <v>18000</v>
      </c>
      <c r="AW192" s="140">
        <v>20300</v>
      </c>
      <c r="AX192" s="140"/>
      <c r="AY192" s="140">
        <v>20200</v>
      </c>
      <c r="AZ192" s="140">
        <v>12500</v>
      </c>
      <c r="BA192" s="140">
        <v>10900</v>
      </c>
    </row>
    <row r="193" spans="1:53" ht="14.4" customHeight="1">
      <c r="A193" s="146" t="s">
        <v>386</v>
      </c>
      <c r="B193" s="147" t="s">
        <v>337</v>
      </c>
      <c r="C193" s="146" t="str">
        <f t="shared" si="3"/>
        <v>平成29年度04宮城県</v>
      </c>
      <c r="D193" s="140">
        <v>22700</v>
      </c>
      <c r="E193" s="140">
        <v>17600</v>
      </c>
      <c r="F193" s="140">
        <v>13900</v>
      </c>
      <c r="G193" s="140">
        <v>20200</v>
      </c>
      <c r="H193" s="140">
        <v>26400</v>
      </c>
      <c r="I193" s="140">
        <v>24400</v>
      </c>
      <c r="J193" s="140"/>
      <c r="K193" s="140"/>
      <c r="L193" s="140">
        <v>19900</v>
      </c>
      <c r="M193" s="140">
        <v>28600</v>
      </c>
      <c r="N193" s="140">
        <v>24200</v>
      </c>
      <c r="O193" s="140">
        <v>24500</v>
      </c>
      <c r="P193" s="140">
        <v>24500</v>
      </c>
      <c r="Q193" s="140">
        <v>24900</v>
      </c>
      <c r="R193" s="140">
        <v>22300</v>
      </c>
      <c r="S193" s="140">
        <v>31300</v>
      </c>
      <c r="T193" s="140">
        <v>37000</v>
      </c>
      <c r="U193" s="140">
        <v>27500</v>
      </c>
      <c r="V193" s="140">
        <v>34000</v>
      </c>
      <c r="W193" s="140">
        <v>24500</v>
      </c>
      <c r="X193" s="140">
        <v>34100</v>
      </c>
      <c r="Y193" s="140">
        <v>27800</v>
      </c>
      <c r="Z193" s="140">
        <v>29900</v>
      </c>
      <c r="AA193" s="140">
        <v>38300</v>
      </c>
      <c r="AB193" s="140">
        <v>24500</v>
      </c>
      <c r="AC193" s="140">
        <v>26200</v>
      </c>
      <c r="AD193" s="140">
        <v>20600</v>
      </c>
      <c r="AE193" s="140">
        <v>49400</v>
      </c>
      <c r="AF193" s="140">
        <v>30500</v>
      </c>
      <c r="AG193" s="140">
        <v>31000</v>
      </c>
      <c r="AH193" s="140"/>
      <c r="AI193" s="140">
        <v>33400</v>
      </c>
      <c r="AJ193" s="140">
        <v>30900</v>
      </c>
      <c r="AK193" s="140">
        <v>26900</v>
      </c>
      <c r="AL193" s="140">
        <v>27900</v>
      </c>
      <c r="AM193" s="140">
        <v>20600</v>
      </c>
      <c r="AN193" s="140">
        <v>22100</v>
      </c>
      <c r="AO193" s="140">
        <v>23400</v>
      </c>
      <c r="AP193" s="140">
        <v>24400</v>
      </c>
      <c r="AQ193" s="140"/>
      <c r="AR193" s="140">
        <v>26400</v>
      </c>
      <c r="AS193" s="140">
        <v>24200</v>
      </c>
      <c r="AT193" s="140">
        <v>21000</v>
      </c>
      <c r="AU193" s="140"/>
      <c r="AV193" s="140">
        <v>18300</v>
      </c>
      <c r="AW193" s="140">
        <v>20300</v>
      </c>
      <c r="AX193" s="140"/>
      <c r="AY193" s="140">
        <v>20200</v>
      </c>
      <c r="AZ193" s="140">
        <v>13600</v>
      </c>
      <c r="BA193" s="140">
        <v>11700</v>
      </c>
    </row>
    <row r="194" spans="1:53" ht="14.4" customHeight="1">
      <c r="A194" s="146" t="s">
        <v>386</v>
      </c>
      <c r="B194" s="147" t="s">
        <v>338</v>
      </c>
      <c r="C194" s="146" t="str">
        <f t="shared" si="3"/>
        <v>平成29年度05秋田県</v>
      </c>
      <c r="D194" s="140">
        <v>20700</v>
      </c>
      <c r="E194" s="140">
        <v>16300</v>
      </c>
      <c r="F194" s="140">
        <v>13100</v>
      </c>
      <c r="G194" s="140">
        <v>19000</v>
      </c>
      <c r="H194" s="140">
        <v>23900</v>
      </c>
      <c r="I194" s="140">
        <v>21600</v>
      </c>
      <c r="J194" s="140"/>
      <c r="K194" s="140"/>
      <c r="L194" s="140">
        <v>18200</v>
      </c>
      <c r="M194" s="140">
        <v>23800</v>
      </c>
      <c r="N194" s="140">
        <v>21200</v>
      </c>
      <c r="O194" s="140">
        <v>21100</v>
      </c>
      <c r="P194" s="140">
        <v>22600</v>
      </c>
      <c r="Q194" s="140">
        <v>22800</v>
      </c>
      <c r="R194" s="140">
        <v>22000</v>
      </c>
      <c r="S194" s="140">
        <v>30600</v>
      </c>
      <c r="T194" s="140">
        <v>36400</v>
      </c>
      <c r="U194" s="140">
        <v>27100</v>
      </c>
      <c r="V194" s="140">
        <v>31900</v>
      </c>
      <c r="W194" s="140">
        <v>24300</v>
      </c>
      <c r="X194" s="140">
        <v>33500</v>
      </c>
      <c r="Y194" s="140">
        <v>27600</v>
      </c>
      <c r="Z194" s="140">
        <v>29300</v>
      </c>
      <c r="AA194" s="140">
        <v>34000</v>
      </c>
      <c r="AB194" s="140">
        <v>25200</v>
      </c>
      <c r="AC194" s="140">
        <v>26300</v>
      </c>
      <c r="AD194" s="140">
        <v>20700</v>
      </c>
      <c r="AE194" s="140">
        <v>43700</v>
      </c>
      <c r="AF194" s="140">
        <v>26900</v>
      </c>
      <c r="AG194" s="140">
        <v>27400</v>
      </c>
      <c r="AH194" s="140"/>
      <c r="AI194" s="140">
        <v>28800</v>
      </c>
      <c r="AJ194" s="140">
        <v>23800</v>
      </c>
      <c r="AK194" s="140">
        <v>25800</v>
      </c>
      <c r="AL194" s="140">
        <v>23900</v>
      </c>
      <c r="AM194" s="140">
        <v>17500</v>
      </c>
      <c r="AN194" s="140">
        <v>21800</v>
      </c>
      <c r="AO194" s="140">
        <v>21200</v>
      </c>
      <c r="AP194" s="140">
        <v>21700</v>
      </c>
      <c r="AQ194" s="140"/>
      <c r="AR194" s="140">
        <v>24300</v>
      </c>
      <c r="AS194" s="140">
        <v>21600</v>
      </c>
      <c r="AT194" s="140">
        <v>20700</v>
      </c>
      <c r="AU194" s="140"/>
      <c r="AV194" s="140">
        <v>17900</v>
      </c>
      <c r="AW194" s="140">
        <v>20300</v>
      </c>
      <c r="AX194" s="140"/>
      <c r="AY194" s="140">
        <v>20200</v>
      </c>
      <c r="AZ194" s="140">
        <v>11600</v>
      </c>
      <c r="BA194" s="140">
        <v>10000</v>
      </c>
    </row>
    <row r="195" spans="1:53" ht="14.4" customHeight="1">
      <c r="A195" s="146" t="s">
        <v>386</v>
      </c>
      <c r="B195" s="147" t="s">
        <v>339</v>
      </c>
      <c r="C195" s="146" t="str">
        <f t="shared" si="3"/>
        <v>平成29年度06山形県</v>
      </c>
      <c r="D195" s="140">
        <v>20800</v>
      </c>
      <c r="E195" s="140">
        <v>16300</v>
      </c>
      <c r="F195" s="140">
        <v>13800</v>
      </c>
      <c r="G195" s="140">
        <v>19400</v>
      </c>
      <c r="H195" s="140">
        <v>22800</v>
      </c>
      <c r="I195" s="140">
        <v>21700</v>
      </c>
      <c r="J195" s="140"/>
      <c r="K195" s="140"/>
      <c r="L195" s="140">
        <v>19000</v>
      </c>
      <c r="M195" s="140">
        <v>24200</v>
      </c>
      <c r="N195" s="140">
        <v>22100</v>
      </c>
      <c r="O195" s="140">
        <v>23500</v>
      </c>
      <c r="P195" s="140">
        <v>23700</v>
      </c>
      <c r="Q195" s="140">
        <v>21500</v>
      </c>
      <c r="R195" s="140">
        <v>19500</v>
      </c>
      <c r="S195" s="140">
        <v>30700</v>
      </c>
      <c r="T195" s="140">
        <v>36400</v>
      </c>
      <c r="U195" s="140">
        <v>27100</v>
      </c>
      <c r="V195" s="140">
        <v>32900</v>
      </c>
      <c r="W195" s="140">
        <v>24200</v>
      </c>
      <c r="X195" s="140">
        <v>33500</v>
      </c>
      <c r="Y195" s="140">
        <v>27500</v>
      </c>
      <c r="Z195" s="140">
        <v>29300</v>
      </c>
      <c r="AA195" s="140">
        <v>33300</v>
      </c>
      <c r="AB195" s="140">
        <v>23600</v>
      </c>
      <c r="AC195" s="140">
        <v>26300</v>
      </c>
      <c r="AD195" s="140">
        <v>21700</v>
      </c>
      <c r="AE195" s="140">
        <v>44000</v>
      </c>
      <c r="AF195" s="140">
        <v>27200</v>
      </c>
      <c r="AG195" s="140">
        <v>27600</v>
      </c>
      <c r="AH195" s="140"/>
      <c r="AI195" s="140">
        <v>27900</v>
      </c>
      <c r="AJ195" s="140">
        <v>24200</v>
      </c>
      <c r="AK195" s="140">
        <v>22500</v>
      </c>
      <c r="AL195" s="140">
        <v>23500</v>
      </c>
      <c r="AM195" s="140">
        <v>19800</v>
      </c>
      <c r="AN195" s="140">
        <v>21800</v>
      </c>
      <c r="AO195" s="140">
        <v>23700</v>
      </c>
      <c r="AP195" s="140">
        <v>22500</v>
      </c>
      <c r="AQ195" s="140"/>
      <c r="AR195" s="140">
        <v>23800</v>
      </c>
      <c r="AS195" s="140">
        <v>22800</v>
      </c>
      <c r="AT195" s="140">
        <v>20700</v>
      </c>
      <c r="AU195" s="140"/>
      <c r="AV195" s="140">
        <v>19000</v>
      </c>
      <c r="AW195" s="140">
        <v>20300</v>
      </c>
      <c r="AX195" s="140"/>
      <c r="AY195" s="140">
        <v>20200</v>
      </c>
      <c r="AZ195" s="140">
        <v>13100</v>
      </c>
      <c r="BA195" s="140">
        <v>11300</v>
      </c>
    </row>
    <row r="196" spans="1:53" ht="14.4" customHeight="1">
      <c r="A196" s="146" t="s">
        <v>386</v>
      </c>
      <c r="B196" s="147" t="s">
        <v>340</v>
      </c>
      <c r="C196" s="146" t="str">
        <f t="shared" si="3"/>
        <v>平成29年度07福島県</v>
      </c>
      <c r="D196" s="140">
        <v>22700</v>
      </c>
      <c r="E196" s="140">
        <v>17500</v>
      </c>
      <c r="F196" s="140">
        <v>15200</v>
      </c>
      <c r="G196" s="140">
        <v>19900</v>
      </c>
      <c r="H196" s="140">
        <v>25600</v>
      </c>
      <c r="I196" s="140">
        <v>24200</v>
      </c>
      <c r="J196" s="140"/>
      <c r="K196" s="140"/>
      <c r="L196" s="140">
        <v>19500</v>
      </c>
      <c r="M196" s="140">
        <v>25100</v>
      </c>
      <c r="N196" s="140">
        <v>22600</v>
      </c>
      <c r="O196" s="140">
        <v>24200</v>
      </c>
      <c r="P196" s="140">
        <v>24200</v>
      </c>
      <c r="Q196" s="140">
        <v>21100</v>
      </c>
      <c r="R196" s="140">
        <v>19100</v>
      </c>
      <c r="S196" s="140">
        <v>31500</v>
      </c>
      <c r="T196" s="140">
        <v>37200</v>
      </c>
      <c r="U196" s="140">
        <v>27700</v>
      </c>
      <c r="V196" s="140">
        <v>32500</v>
      </c>
      <c r="W196" s="140">
        <v>24400</v>
      </c>
      <c r="X196" s="140">
        <v>34200</v>
      </c>
      <c r="Y196" s="140">
        <v>27900</v>
      </c>
      <c r="Z196" s="140">
        <v>30000</v>
      </c>
      <c r="AA196" s="140">
        <v>34100</v>
      </c>
      <c r="AB196" s="140">
        <v>22200</v>
      </c>
      <c r="AC196" s="140">
        <v>26300</v>
      </c>
      <c r="AD196" s="140">
        <v>21700</v>
      </c>
      <c r="AE196" s="140">
        <v>45100</v>
      </c>
      <c r="AF196" s="140">
        <v>27900</v>
      </c>
      <c r="AG196" s="140">
        <v>28500</v>
      </c>
      <c r="AH196" s="140"/>
      <c r="AI196" s="140">
        <v>35000</v>
      </c>
      <c r="AJ196" s="140">
        <v>23100</v>
      </c>
      <c r="AK196" s="140">
        <v>25600</v>
      </c>
      <c r="AL196" s="140">
        <v>24200</v>
      </c>
      <c r="AM196" s="140">
        <v>20200</v>
      </c>
      <c r="AN196" s="140">
        <v>22200</v>
      </c>
      <c r="AO196" s="140">
        <v>24000</v>
      </c>
      <c r="AP196" s="140">
        <v>23500</v>
      </c>
      <c r="AQ196" s="140"/>
      <c r="AR196" s="140">
        <v>24900</v>
      </c>
      <c r="AS196" s="140">
        <v>24000</v>
      </c>
      <c r="AT196" s="140">
        <v>21200</v>
      </c>
      <c r="AU196" s="140"/>
      <c r="AV196" s="140">
        <v>18700</v>
      </c>
      <c r="AW196" s="140">
        <v>20300</v>
      </c>
      <c r="AX196" s="140"/>
      <c r="AY196" s="140">
        <v>20200</v>
      </c>
      <c r="AZ196" s="140">
        <v>13600</v>
      </c>
      <c r="BA196" s="140">
        <v>11700</v>
      </c>
    </row>
    <row r="197" spans="1:53" ht="14.4" customHeight="1">
      <c r="A197" s="146" t="s">
        <v>386</v>
      </c>
      <c r="B197" s="147" t="s">
        <v>341</v>
      </c>
      <c r="C197" s="146" t="str">
        <f t="shared" si="3"/>
        <v>平成29年度08茨城県</v>
      </c>
      <c r="D197" s="140">
        <v>20100</v>
      </c>
      <c r="E197" s="140">
        <v>18600</v>
      </c>
      <c r="F197" s="140">
        <v>13000</v>
      </c>
      <c r="G197" s="140">
        <v>19500</v>
      </c>
      <c r="H197" s="140">
        <v>23000</v>
      </c>
      <c r="I197" s="140">
        <v>24300</v>
      </c>
      <c r="J197" s="140">
        <v>25400</v>
      </c>
      <c r="K197" s="140">
        <v>23800</v>
      </c>
      <c r="L197" s="140">
        <v>20200</v>
      </c>
      <c r="M197" s="140">
        <v>23900</v>
      </c>
      <c r="N197" s="140">
        <v>22500</v>
      </c>
      <c r="O197" s="140">
        <v>23700</v>
      </c>
      <c r="P197" s="140">
        <v>26900</v>
      </c>
      <c r="Q197" s="140">
        <v>21700</v>
      </c>
      <c r="R197" s="140">
        <v>17900</v>
      </c>
      <c r="S197" s="140">
        <v>28400</v>
      </c>
      <c r="T197" s="140">
        <v>33600</v>
      </c>
      <c r="U197" s="140">
        <v>27000</v>
      </c>
      <c r="V197" s="140">
        <v>27200</v>
      </c>
      <c r="W197" s="140">
        <v>23000</v>
      </c>
      <c r="X197" s="140">
        <v>30400</v>
      </c>
      <c r="Y197" s="140">
        <v>28300</v>
      </c>
      <c r="Z197" s="140">
        <v>29500</v>
      </c>
      <c r="AA197" s="140">
        <v>31700</v>
      </c>
      <c r="AB197" s="140">
        <v>21900</v>
      </c>
      <c r="AC197" s="140">
        <v>29000</v>
      </c>
      <c r="AD197" s="140">
        <v>21800</v>
      </c>
      <c r="AE197" s="140">
        <v>36100</v>
      </c>
      <c r="AF197" s="140">
        <v>23100</v>
      </c>
      <c r="AG197" s="140">
        <v>25300</v>
      </c>
      <c r="AH197" s="140">
        <v>25500</v>
      </c>
      <c r="AI197" s="140">
        <v>43100</v>
      </c>
      <c r="AJ197" s="140">
        <v>23600</v>
      </c>
      <c r="AK197" s="140">
        <v>24600</v>
      </c>
      <c r="AL197" s="140">
        <v>25300</v>
      </c>
      <c r="AM197" s="140">
        <v>20400</v>
      </c>
      <c r="AN197" s="140">
        <v>23700</v>
      </c>
      <c r="AO197" s="140">
        <v>25500</v>
      </c>
      <c r="AP197" s="140">
        <v>25500</v>
      </c>
      <c r="AQ197" s="140"/>
      <c r="AR197" s="140">
        <v>24400</v>
      </c>
      <c r="AS197" s="140">
        <v>26300</v>
      </c>
      <c r="AT197" s="140">
        <v>23500</v>
      </c>
      <c r="AU197" s="140"/>
      <c r="AV197" s="140">
        <v>20400</v>
      </c>
      <c r="AW197" s="140">
        <v>21000</v>
      </c>
      <c r="AX197" s="140"/>
      <c r="AY197" s="140">
        <v>21300</v>
      </c>
      <c r="AZ197" s="140">
        <v>13100</v>
      </c>
      <c r="BA197" s="140">
        <v>11900</v>
      </c>
    </row>
    <row r="198" spans="1:53" ht="14.4" customHeight="1">
      <c r="A198" s="146" t="s">
        <v>386</v>
      </c>
      <c r="B198" s="147" t="s">
        <v>342</v>
      </c>
      <c r="C198" s="146" t="str">
        <f t="shared" si="3"/>
        <v>平成29年度09栃木県</v>
      </c>
      <c r="D198" s="140">
        <v>19900</v>
      </c>
      <c r="E198" s="140">
        <v>17400</v>
      </c>
      <c r="F198" s="140">
        <v>12900</v>
      </c>
      <c r="G198" s="140">
        <v>19300</v>
      </c>
      <c r="H198" s="140">
        <v>24500</v>
      </c>
      <c r="I198" s="140">
        <v>23000</v>
      </c>
      <c r="J198" s="140">
        <v>25500</v>
      </c>
      <c r="K198" s="140">
        <v>23800</v>
      </c>
      <c r="L198" s="140">
        <v>19900</v>
      </c>
      <c r="M198" s="140">
        <v>23900</v>
      </c>
      <c r="N198" s="140">
        <v>23300</v>
      </c>
      <c r="O198" s="140">
        <v>24900</v>
      </c>
      <c r="P198" s="140">
        <v>27600</v>
      </c>
      <c r="Q198" s="140">
        <v>19600</v>
      </c>
      <c r="R198" s="140">
        <v>18700</v>
      </c>
      <c r="S198" s="140">
        <v>28500</v>
      </c>
      <c r="T198" s="140">
        <v>33700</v>
      </c>
      <c r="U198" s="140">
        <v>27000</v>
      </c>
      <c r="V198" s="140">
        <v>27900</v>
      </c>
      <c r="W198" s="140">
        <v>23300</v>
      </c>
      <c r="X198" s="140">
        <v>30400</v>
      </c>
      <c r="Y198" s="140">
        <v>28700</v>
      </c>
      <c r="Z198" s="140">
        <v>29500</v>
      </c>
      <c r="AA198" s="140">
        <v>32000</v>
      </c>
      <c r="AB198" s="140">
        <v>21800</v>
      </c>
      <c r="AC198" s="140">
        <v>29000</v>
      </c>
      <c r="AD198" s="140">
        <v>21800</v>
      </c>
      <c r="AE198" s="140">
        <v>36400</v>
      </c>
      <c r="AF198" s="140">
        <v>23800</v>
      </c>
      <c r="AG198" s="140">
        <v>25600</v>
      </c>
      <c r="AH198" s="140">
        <v>25500</v>
      </c>
      <c r="AI198" s="140">
        <v>43900</v>
      </c>
      <c r="AJ198" s="140">
        <v>23400</v>
      </c>
      <c r="AK198" s="140">
        <v>24900</v>
      </c>
      <c r="AL198" s="140">
        <v>25600</v>
      </c>
      <c r="AM198" s="140">
        <v>20500</v>
      </c>
      <c r="AN198" s="140">
        <v>23800</v>
      </c>
      <c r="AO198" s="140">
        <v>26400</v>
      </c>
      <c r="AP198" s="140">
        <v>25900</v>
      </c>
      <c r="AQ198" s="140"/>
      <c r="AR198" s="140">
        <v>24500</v>
      </c>
      <c r="AS198" s="140">
        <v>26800</v>
      </c>
      <c r="AT198" s="140">
        <v>23500</v>
      </c>
      <c r="AU198" s="140"/>
      <c r="AV198" s="140">
        <v>20200</v>
      </c>
      <c r="AW198" s="140">
        <v>21000</v>
      </c>
      <c r="AX198" s="140"/>
      <c r="AY198" s="140">
        <v>21300</v>
      </c>
      <c r="AZ198" s="140">
        <v>12800</v>
      </c>
      <c r="BA198" s="140">
        <v>11000</v>
      </c>
    </row>
    <row r="199" spans="1:53" ht="14.4" customHeight="1">
      <c r="A199" s="146" t="s">
        <v>386</v>
      </c>
      <c r="B199" s="147" t="s">
        <v>343</v>
      </c>
      <c r="C199" s="146" t="str">
        <f t="shared" si="3"/>
        <v>平成29年度10群馬県</v>
      </c>
      <c r="D199" s="140">
        <v>19900</v>
      </c>
      <c r="E199" s="140">
        <v>18400</v>
      </c>
      <c r="F199" s="140">
        <v>13700</v>
      </c>
      <c r="G199" s="140">
        <v>19400</v>
      </c>
      <c r="H199" s="140">
        <v>25500</v>
      </c>
      <c r="I199" s="140">
        <v>21900</v>
      </c>
      <c r="J199" s="140">
        <v>24400</v>
      </c>
      <c r="K199" s="140">
        <v>23600</v>
      </c>
      <c r="L199" s="140">
        <v>19500</v>
      </c>
      <c r="M199" s="140">
        <v>23200</v>
      </c>
      <c r="N199" s="140">
        <v>22800</v>
      </c>
      <c r="O199" s="140">
        <v>21700</v>
      </c>
      <c r="P199" s="140">
        <v>25700</v>
      </c>
      <c r="Q199" s="140">
        <v>19900</v>
      </c>
      <c r="R199" s="140">
        <v>16800</v>
      </c>
      <c r="S199" s="140">
        <v>28500</v>
      </c>
      <c r="T199" s="140">
        <v>33700</v>
      </c>
      <c r="U199" s="140">
        <v>27000</v>
      </c>
      <c r="V199" s="140">
        <v>29400</v>
      </c>
      <c r="W199" s="140">
        <v>23200</v>
      </c>
      <c r="X199" s="140">
        <v>30300</v>
      </c>
      <c r="Y199" s="140">
        <v>28500</v>
      </c>
      <c r="Z199" s="140">
        <v>29500</v>
      </c>
      <c r="AA199" s="140">
        <v>32000</v>
      </c>
      <c r="AB199" s="140">
        <v>21900</v>
      </c>
      <c r="AC199" s="140">
        <v>29100</v>
      </c>
      <c r="AD199" s="140">
        <v>21800</v>
      </c>
      <c r="AE199" s="140">
        <v>37800</v>
      </c>
      <c r="AF199" s="140">
        <v>23200</v>
      </c>
      <c r="AG199" s="140">
        <v>24900</v>
      </c>
      <c r="AH199" s="140">
        <v>25500</v>
      </c>
      <c r="AI199" s="140">
        <v>40700</v>
      </c>
      <c r="AJ199" s="140">
        <v>23300</v>
      </c>
      <c r="AK199" s="140">
        <v>24100</v>
      </c>
      <c r="AL199" s="140">
        <v>22600</v>
      </c>
      <c r="AM199" s="140">
        <v>19800</v>
      </c>
      <c r="AN199" s="140">
        <v>23800</v>
      </c>
      <c r="AO199" s="140">
        <v>24300</v>
      </c>
      <c r="AP199" s="140">
        <v>23600</v>
      </c>
      <c r="AQ199" s="140"/>
      <c r="AR199" s="140">
        <v>23600</v>
      </c>
      <c r="AS199" s="140">
        <v>26000</v>
      </c>
      <c r="AT199" s="140">
        <v>23500</v>
      </c>
      <c r="AU199" s="140">
        <v>23100</v>
      </c>
      <c r="AV199" s="140">
        <v>19500</v>
      </c>
      <c r="AW199" s="140">
        <v>21000</v>
      </c>
      <c r="AX199" s="140"/>
      <c r="AY199" s="140">
        <v>21300</v>
      </c>
      <c r="AZ199" s="140">
        <v>12200</v>
      </c>
      <c r="BA199" s="140">
        <v>10700</v>
      </c>
    </row>
    <row r="200" spans="1:53" ht="14.4" customHeight="1">
      <c r="A200" s="146" t="s">
        <v>386</v>
      </c>
      <c r="B200" s="147" t="s">
        <v>344</v>
      </c>
      <c r="C200" s="146" t="str">
        <f t="shared" si="3"/>
        <v>平成29年度11埼玉県</v>
      </c>
      <c r="D200" s="140">
        <v>21300</v>
      </c>
      <c r="E200" s="140">
        <v>18900</v>
      </c>
      <c r="F200" s="140">
        <v>13600</v>
      </c>
      <c r="G200" s="140">
        <v>19200</v>
      </c>
      <c r="H200" s="140">
        <v>24500</v>
      </c>
      <c r="I200" s="140">
        <v>25300</v>
      </c>
      <c r="J200" s="140">
        <v>25500</v>
      </c>
      <c r="K200" s="140">
        <v>23900</v>
      </c>
      <c r="L200" s="140">
        <v>21500</v>
      </c>
      <c r="M200" s="140">
        <v>25600</v>
      </c>
      <c r="N200" s="140">
        <v>23800</v>
      </c>
      <c r="O200" s="140">
        <v>25300</v>
      </c>
      <c r="P200" s="140">
        <v>26900</v>
      </c>
      <c r="Q200" s="140">
        <v>22600</v>
      </c>
      <c r="R200" s="140">
        <v>19700</v>
      </c>
      <c r="S200" s="140">
        <v>28500</v>
      </c>
      <c r="T200" s="140">
        <v>33700</v>
      </c>
      <c r="U200" s="140">
        <v>27000</v>
      </c>
      <c r="V200" s="140">
        <v>27000</v>
      </c>
      <c r="W200" s="140">
        <v>23100</v>
      </c>
      <c r="X200" s="140">
        <v>30400</v>
      </c>
      <c r="Y200" s="140">
        <v>29300</v>
      </c>
      <c r="Z200" s="140">
        <v>29600</v>
      </c>
      <c r="AA200" s="140">
        <v>32200</v>
      </c>
      <c r="AB200" s="140">
        <v>22200</v>
      </c>
      <c r="AC200" s="140">
        <v>27600</v>
      </c>
      <c r="AD200" s="140">
        <v>21800</v>
      </c>
      <c r="AE200" s="140">
        <v>37700</v>
      </c>
      <c r="AF200" s="140">
        <v>26800</v>
      </c>
      <c r="AG200" s="140">
        <v>26800</v>
      </c>
      <c r="AH200" s="140">
        <v>25500</v>
      </c>
      <c r="AI200" s="140">
        <v>44000</v>
      </c>
      <c r="AJ200" s="140">
        <v>24600</v>
      </c>
      <c r="AK200" s="140">
        <v>24300</v>
      </c>
      <c r="AL200" s="140">
        <v>25400</v>
      </c>
      <c r="AM200" s="140">
        <v>20300</v>
      </c>
      <c r="AN200" s="140">
        <v>23800</v>
      </c>
      <c r="AO200" s="140">
        <v>27400</v>
      </c>
      <c r="AP200" s="140">
        <v>26300</v>
      </c>
      <c r="AQ200" s="140"/>
      <c r="AR200" s="140">
        <v>24100</v>
      </c>
      <c r="AS200" s="140">
        <v>26500</v>
      </c>
      <c r="AT200" s="140">
        <v>23600</v>
      </c>
      <c r="AU200" s="140"/>
      <c r="AV200" s="140">
        <v>20700</v>
      </c>
      <c r="AW200" s="140">
        <v>21000</v>
      </c>
      <c r="AX200" s="140"/>
      <c r="AY200" s="140">
        <v>21300</v>
      </c>
      <c r="AZ200" s="140">
        <v>13000</v>
      </c>
      <c r="BA200" s="140">
        <v>11500</v>
      </c>
    </row>
    <row r="201" spans="1:53" ht="14.4" customHeight="1">
      <c r="A201" s="146" t="s">
        <v>386</v>
      </c>
      <c r="B201" s="147" t="s">
        <v>345</v>
      </c>
      <c r="C201" s="146" t="str">
        <f t="shared" si="3"/>
        <v>平成29年度12千葉県</v>
      </c>
      <c r="D201" s="140">
        <v>22100</v>
      </c>
      <c r="E201" s="140">
        <v>18600</v>
      </c>
      <c r="F201" s="140">
        <v>13500</v>
      </c>
      <c r="G201" s="140">
        <v>20100</v>
      </c>
      <c r="H201" s="140">
        <v>24400</v>
      </c>
      <c r="I201" s="140">
        <v>26200</v>
      </c>
      <c r="J201" s="140">
        <v>25900</v>
      </c>
      <c r="K201" s="140">
        <v>23900</v>
      </c>
      <c r="L201" s="140">
        <v>21700</v>
      </c>
      <c r="M201" s="140">
        <v>26600</v>
      </c>
      <c r="N201" s="140">
        <v>23700</v>
      </c>
      <c r="O201" s="140">
        <v>25500</v>
      </c>
      <c r="P201" s="140">
        <v>27000</v>
      </c>
      <c r="Q201" s="140">
        <v>22000</v>
      </c>
      <c r="R201" s="140">
        <v>19600</v>
      </c>
      <c r="S201" s="140">
        <v>28500</v>
      </c>
      <c r="T201" s="140">
        <v>33700</v>
      </c>
      <c r="U201" s="140">
        <v>27000</v>
      </c>
      <c r="V201" s="140">
        <v>26800</v>
      </c>
      <c r="W201" s="140">
        <v>23100</v>
      </c>
      <c r="X201" s="140">
        <v>30400</v>
      </c>
      <c r="Y201" s="140">
        <v>28700</v>
      </c>
      <c r="Z201" s="140">
        <v>29600</v>
      </c>
      <c r="AA201" s="140">
        <v>32200</v>
      </c>
      <c r="AB201" s="140">
        <v>22700</v>
      </c>
      <c r="AC201" s="140">
        <v>27600</v>
      </c>
      <c r="AD201" s="140">
        <v>21800</v>
      </c>
      <c r="AE201" s="140">
        <v>37700</v>
      </c>
      <c r="AF201" s="140">
        <v>26800</v>
      </c>
      <c r="AG201" s="140">
        <v>26800</v>
      </c>
      <c r="AH201" s="140">
        <v>25500</v>
      </c>
      <c r="AI201" s="140">
        <v>45000</v>
      </c>
      <c r="AJ201" s="140">
        <v>23800</v>
      </c>
      <c r="AK201" s="140">
        <v>24300</v>
      </c>
      <c r="AL201" s="140">
        <v>25900</v>
      </c>
      <c r="AM201" s="140">
        <v>20700</v>
      </c>
      <c r="AN201" s="140">
        <v>23800</v>
      </c>
      <c r="AO201" s="140">
        <v>27500</v>
      </c>
      <c r="AP201" s="140">
        <v>26400</v>
      </c>
      <c r="AQ201" s="140"/>
      <c r="AR201" s="140">
        <v>24200</v>
      </c>
      <c r="AS201" s="140">
        <v>26000</v>
      </c>
      <c r="AT201" s="140">
        <v>23600</v>
      </c>
      <c r="AU201" s="140"/>
      <c r="AV201" s="140">
        <v>20400</v>
      </c>
      <c r="AW201" s="140">
        <v>21000</v>
      </c>
      <c r="AX201" s="140"/>
      <c r="AY201" s="140">
        <v>21300</v>
      </c>
      <c r="AZ201" s="140">
        <v>13400</v>
      </c>
      <c r="BA201" s="140">
        <v>11600</v>
      </c>
    </row>
    <row r="202" spans="1:53" ht="14.4" customHeight="1">
      <c r="A202" s="146" t="s">
        <v>386</v>
      </c>
      <c r="B202" s="147" t="s">
        <v>346</v>
      </c>
      <c r="C202" s="146" t="str">
        <f t="shared" si="3"/>
        <v>平成29年度13東京都</v>
      </c>
      <c r="D202" s="140">
        <v>22600</v>
      </c>
      <c r="E202" s="140">
        <v>19700</v>
      </c>
      <c r="F202" s="140">
        <v>14100</v>
      </c>
      <c r="G202" s="140">
        <v>20100</v>
      </c>
      <c r="H202" s="140">
        <v>25700</v>
      </c>
      <c r="I202" s="140">
        <v>25900</v>
      </c>
      <c r="J202" s="140">
        <v>25800</v>
      </c>
      <c r="K202" s="140">
        <v>23900</v>
      </c>
      <c r="L202" s="140">
        <v>23700</v>
      </c>
      <c r="M202" s="140">
        <v>26100</v>
      </c>
      <c r="N202" s="140">
        <v>24400</v>
      </c>
      <c r="O202" s="140">
        <v>26800</v>
      </c>
      <c r="P202" s="140">
        <v>28700</v>
      </c>
      <c r="Q202" s="140">
        <v>22200</v>
      </c>
      <c r="R202" s="140">
        <v>18400</v>
      </c>
      <c r="S202" s="140">
        <v>28500</v>
      </c>
      <c r="T202" s="140">
        <v>33700</v>
      </c>
      <c r="U202" s="140">
        <v>27000</v>
      </c>
      <c r="V202" s="140">
        <v>26600</v>
      </c>
      <c r="W202" s="140">
        <v>23100</v>
      </c>
      <c r="X202" s="140">
        <v>30400</v>
      </c>
      <c r="Y202" s="140">
        <v>28500</v>
      </c>
      <c r="Z202" s="140">
        <v>29600</v>
      </c>
      <c r="AA202" s="140">
        <v>32600</v>
      </c>
      <c r="AB202" s="140">
        <v>23300</v>
      </c>
      <c r="AC202" s="140">
        <v>27600</v>
      </c>
      <c r="AD202" s="140">
        <v>21800</v>
      </c>
      <c r="AE202" s="140">
        <v>38900</v>
      </c>
      <c r="AF202" s="140">
        <v>26800</v>
      </c>
      <c r="AG202" s="140">
        <v>26600</v>
      </c>
      <c r="AH202" s="140">
        <v>25500</v>
      </c>
      <c r="AI202" s="140">
        <v>42800</v>
      </c>
      <c r="AJ202" s="140">
        <v>24700</v>
      </c>
      <c r="AK202" s="140">
        <v>24300</v>
      </c>
      <c r="AL202" s="140">
        <v>26200</v>
      </c>
      <c r="AM202" s="140">
        <v>20900</v>
      </c>
      <c r="AN202" s="140">
        <v>23800</v>
      </c>
      <c r="AO202" s="140">
        <v>28400</v>
      </c>
      <c r="AP202" s="140">
        <v>26400</v>
      </c>
      <c r="AQ202" s="140"/>
      <c r="AR202" s="140">
        <v>24300</v>
      </c>
      <c r="AS202" s="140">
        <v>26200</v>
      </c>
      <c r="AT202" s="140">
        <v>23600</v>
      </c>
      <c r="AU202" s="140"/>
      <c r="AV202" s="140">
        <v>20700</v>
      </c>
      <c r="AW202" s="140">
        <v>21000</v>
      </c>
      <c r="AX202" s="140"/>
      <c r="AY202" s="140">
        <v>21300</v>
      </c>
      <c r="AZ202" s="140">
        <v>13900</v>
      </c>
      <c r="BA202" s="140">
        <v>12000</v>
      </c>
    </row>
    <row r="203" spans="1:53" ht="14.4" customHeight="1">
      <c r="A203" s="146" t="s">
        <v>386</v>
      </c>
      <c r="B203" s="147" t="s">
        <v>347</v>
      </c>
      <c r="C203" s="146" t="str">
        <f t="shared" si="3"/>
        <v>平成29年度14神奈川県</v>
      </c>
      <c r="D203" s="140">
        <v>22800</v>
      </c>
      <c r="E203" s="140">
        <v>19700</v>
      </c>
      <c r="F203" s="140">
        <v>13800</v>
      </c>
      <c r="G203" s="140">
        <v>19600</v>
      </c>
      <c r="H203" s="140">
        <v>24400</v>
      </c>
      <c r="I203" s="140">
        <v>26000</v>
      </c>
      <c r="J203" s="140">
        <v>25700</v>
      </c>
      <c r="K203" s="140">
        <v>23700</v>
      </c>
      <c r="L203" s="140">
        <v>21800</v>
      </c>
      <c r="M203" s="140">
        <v>24600</v>
      </c>
      <c r="N203" s="140">
        <v>24400</v>
      </c>
      <c r="O203" s="140">
        <v>26800</v>
      </c>
      <c r="P203" s="140">
        <v>29400</v>
      </c>
      <c r="Q203" s="140">
        <v>23100</v>
      </c>
      <c r="R203" s="140">
        <v>19700</v>
      </c>
      <c r="S203" s="140">
        <v>28500</v>
      </c>
      <c r="T203" s="140">
        <v>33700</v>
      </c>
      <c r="U203" s="140">
        <v>27000</v>
      </c>
      <c r="V203" s="140">
        <v>28200</v>
      </c>
      <c r="W203" s="140">
        <v>23100</v>
      </c>
      <c r="X203" s="140">
        <v>30400</v>
      </c>
      <c r="Y203" s="140">
        <v>28300</v>
      </c>
      <c r="Z203" s="140">
        <v>29600</v>
      </c>
      <c r="AA203" s="140">
        <v>31900</v>
      </c>
      <c r="AB203" s="140">
        <v>23700</v>
      </c>
      <c r="AC203" s="140">
        <v>27600</v>
      </c>
      <c r="AD203" s="140">
        <v>21800</v>
      </c>
      <c r="AE203" s="140">
        <v>38200</v>
      </c>
      <c r="AF203" s="140">
        <v>26000</v>
      </c>
      <c r="AG203" s="140">
        <v>25600</v>
      </c>
      <c r="AH203" s="140">
        <v>25500</v>
      </c>
      <c r="AI203" s="140">
        <v>41600</v>
      </c>
      <c r="AJ203" s="140">
        <v>24600</v>
      </c>
      <c r="AK203" s="140">
        <v>24300</v>
      </c>
      <c r="AL203" s="140">
        <v>25500</v>
      </c>
      <c r="AM203" s="140">
        <v>20100</v>
      </c>
      <c r="AN203" s="140">
        <v>23800</v>
      </c>
      <c r="AO203" s="140">
        <v>26000</v>
      </c>
      <c r="AP203" s="140">
        <v>25800</v>
      </c>
      <c r="AQ203" s="140"/>
      <c r="AR203" s="140">
        <v>23900</v>
      </c>
      <c r="AS203" s="140">
        <v>26600</v>
      </c>
      <c r="AT203" s="140">
        <v>23600</v>
      </c>
      <c r="AU203" s="140">
        <v>23100</v>
      </c>
      <c r="AV203" s="140">
        <v>20000</v>
      </c>
      <c r="AW203" s="140">
        <v>21000</v>
      </c>
      <c r="AX203" s="140"/>
      <c r="AY203" s="140">
        <v>21300</v>
      </c>
      <c r="AZ203" s="140">
        <v>13800</v>
      </c>
      <c r="BA203" s="140">
        <v>12000</v>
      </c>
    </row>
    <row r="204" spans="1:53" ht="14.4" customHeight="1">
      <c r="A204" s="146" t="s">
        <v>386</v>
      </c>
      <c r="B204" s="147" t="s">
        <v>348</v>
      </c>
      <c r="C204" s="146" t="str">
        <f t="shared" si="3"/>
        <v>平成29年度19山梨県</v>
      </c>
      <c r="D204" s="140">
        <v>21700</v>
      </c>
      <c r="E204" s="140">
        <v>19600</v>
      </c>
      <c r="F204" s="140">
        <v>13500</v>
      </c>
      <c r="G204" s="140">
        <v>19500</v>
      </c>
      <c r="H204" s="140">
        <v>25100</v>
      </c>
      <c r="I204" s="140">
        <v>23200</v>
      </c>
      <c r="J204" s="140">
        <v>25600</v>
      </c>
      <c r="K204" s="140">
        <v>23500</v>
      </c>
      <c r="L204" s="140">
        <v>21300</v>
      </c>
      <c r="M204" s="140">
        <v>24100</v>
      </c>
      <c r="N204" s="140">
        <v>24700</v>
      </c>
      <c r="O204" s="140">
        <v>25300</v>
      </c>
      <c r="P204" s="140">
        <v>28300</v>
      </c>
      <c r="Q204" s="140">
        <v>22200</v>
      </c>
      <c r="R204" s="140">
        <v>19200</v>
      </c>
      <c r="S204" s="140">
        <v>28600</v>
      </c>
      <c r="T204" s="140">
        <v>33800</v>
      </c>
      <c r="U204" s="140">
        <v>27100</v>
      </c>
      <c r="V204" s="140">
        <v>28500</v>
      </c>
      <c r="W204" s="140">
        <v>23100</v>
      </c>
      <c r="X204" s="140">
        <v>30400</v>
      </c>
      <c r="Y204" s="140">
        <v>28500</v>
      </c>
      <c r="Z204" s="140">
        <v>29600</v>
      </c>
      <c r="AA204" s="140">
        <v>31300</v>
      </c>
      <c r="AB204" s="140">
        <v>22500</v>
      </c>
      <c r="AC204" s="140">
        <v>27500</v>
      </c>
      <c r="AD204" s="140">
        <v>21700</v>
      </c>
      <c r="AE204" s="140">
        <v>38600</v>
      </c>
      <c r="AF204" s="140">
        <v>25500</v>
      </c>
      <c r="AG204" s="140">
        <v>25600</v>
      </c>
      <c r="AH204" s="140">
        <v>25500</v>
      </c>
      <c r="AI204" s="140">
        <v>41200</v>
      </c>
      <c r="AJ204" s="140">
        <v>24700</v>
      </c>
      <c r="AK204" s="140">
        <v>24400</v>
      </c>
      <c r="AL204" s="140">
        <v>25100</v>
      </c>
      <c r="AM204" s="140">
        <v>20100</v>
      </c>
      <c r="AN204" s="140">
        <v>23800</v>
      </c>
      <c r="AO204" s="140">
        <v>25600</v>
      </c>
      <c r="AP204" s="140">
        <v>25500</v>
      </c>
      <c r="AQ204" s="140"/>
      <c r="AR204" s="140">
        <v>24100</v>
      </c>
      <c r="AS204" s="140">
        <v>26800</v>
      </c>
      <c r="AT204" s="140">
        <v>23600</v>
      </c>
      <c r="AU204" s="140">
        <v>23100</v>
      </c>
      <c r="AV204" s="140">
        <v>19900</v>
      </c>
      <c r="AW204" s="140">
        <v>21000</v>
      </c>
      <c r="AX204" s="140"/>
      <c r="AY204" s="140">
        <v>21300</v>
      </c>
      <c r="AZ204" s="140">
        <v>12600</v>
      </c>
      <c r="BA204" s="140">
        <v>11000</v>
      </c>
    </row>
    <row r="205" spans="1:53" ht="14.4" customHeight="1">
      <c r="A205" s="146" t="s">
        <v>386</v>
      </c>
      <c r="B205" s="147" t="s">
        <v>349</v>
      </c>
      <c r="C205" s="146" t="str">
        <f t="shared" si="3"/>
        <v>平成29年度20長野県</v>
      </c>
      <c r="D205" s="140">
        <v>20900</v>
      </c>
      <c r="E205" s="140">
        <v>18000</v>
      </c>
      <c r="F205" s="140">
        <v>14300</v>
      </c>
      <c r="G205" s="140">
        <v>19400</v>
      </c>
      <c r="H205" s="140">
        <v>24300</v>
      </c>
      <c r="I205" s="140">
        <v>22900</v>
      </c>
      <c r="J205" s="140">
        <v>23800</v>
      </c>
      <c r="K205" s="140">
        <v>22300</v>
      </c>
      <c r="L205" s="140">
        <v>20000</v>
      </c>
      <c r="M205" s="140">
        <v>22600</v>
      </c>
      <c r="N205" s="140">
        <v>23200</v>
      </c>
      <c r="O205" s="140">
        <v>22800</v>
      </c>
      <c r="P205" s="140">
        <v>25000</v>
      </c>
      <c r="Q205" s="140">
        <v>19900</v>
      </c>
      <c r="R205" s="140">
        <v>17300</v>
      </c>
      <c r="S205" s="140">
        <v>28700</v>
      </c>
      <c r="T205" s="140">
        <v>34000</v>
      </c>
      <c r="U205" s="140">
        <v>27200</v>
      </c>
      <c r="V205" s="140">
        <v>30100</v>
      </c>
      <c r="W205" s="140">
        <v>23400</v>
      </c>
      <c r="X205" s="140">
        <v>30700</v>
      </c>
      <c r="Y205" s="140">
        <v>28700</v>
      </c>
      <c r="Z205" s="140">
        <v>29800</v>
      </c>
      <c r="AA205" s="140">
        <v>31000</v>
      </c>
      <c r="AB205" s="140">
        <v>21900</v>
      </c>
      <c r="AC205" s="140">
        <v>27800</v>
      </c>
      <c r="AD205" s="140">
        <v>21800</v>
      </c>
      <c r="AE205" s="140">
        <v>37000</v>
      </c>
      <c r="AF205" s="140">
        <v>24300</v>
      </c>
      <c r="AG205" s="140">
        <v>25700</v>
      </c>
      <c r="AH205" s="140">
        <v>25500</v>
      </c>
      <c r="AI205" s="140">
        <v>36500</v>
      </c>
      <c r="AJ205" s="140">
        <v>21700</v>
      </c>
      <c r="AK205" s="140">
        <v>23900</v>
      </c>
      <c r="AL205" s="140">
        <v>21800</v>
      </c>
      <c r="AM205" s="140">
        <v>19300</v>
      </c>
      <c r="AN205" s="140">
        <v>24000</v>
      </c>
      <c r="AO205" s="140">
        <v>24000</v>
      </c>
      <c r="AP205" s="140">
        <v>24000</v>
      </c>
      <c r="AQ205" s="140"/>
      <c r="AR205" s="140">
        <v>23400</v>
      </c>
      <c r="AS205" s="140">
        <v>25700</v>
      </c>
      <c r="AT205" s="140">
        <v>23800</v>
      </c>
      <c r="AU205" s="140">
        <v>23200</v>
      </c>
      <c r="AV205" s="140">
        <v>19600</v>
      </c>
      <c r="AW205" s="140">
        <v>21000</v>
      </c>
      <c r="AX205" s="140"/>
      <c r="AY205" s="140">
        <v>21300</v>
      </c>
      <c r="AZ205" s="140">
        <v>11600</v>
      </c>
      <c r="BA205" s="140">
        <v>9900</v>
      </c>
    </row>
    <row r="206" spans="1:53" ht="14.4" customHeight="1">
      <c r="A206" s="146" t="s">
        <v>386</v>
      </c>
      <c r="B206" s="147" t="s">
        <v>350</v>
      </c>
      <c r="C206" s="146" t="str">
        <f t="shared" si="3"/>
        <v>平成29年度15新潟県</v>
      </c>
      <c r="D206" s="140">
        <v>20300</v>
      </c>
      <c r="E206" s="140">
        <v>17100</v>
      </c>
      <c r="F206" s="140">
        <v>15000</v>
      </c>
      <c r="G206" s="140">
        <v>19600</v>
      </c>
      <c r="H206" s="140">
        <v>24700</v>
      </c>
      <c r="I206" s="140">
        <v>21400</v>
      </c>
      <c r="J206" s="140">
        <v>22600</v>
      </c>
      <c r="K206" s="140"/>
      <c r="L206" s="140">
        <v>19700</v>
      </c>
      <c r="M206" s="140">
        <v>22400</v>
      </c>
      <c r="N206" s="140">
        <v>21100</v>
      </c>
      <c r="O206" s="140">
        <v>21800</v>
      </c>
      <c r="P206" s="140">
        <v>22900</v>
      </c>
      <c r="Q206" s="140">
        <v>20100</v>
      </c>
      <c r="R206" s="140">
        <v>17600</v>
      </c>
      <c r="S206" s="140">
        <v>30800</v>
      </c>
      <c r="T206" s="140">
        <v>36400</v>
      </c>
      <c r="U206" s="140">
        <v>26300</v>
      </c>
      <c r="V206" s="140">
        <v>31700</v>
      </c>
      <c r="W206" s="140">
        <v>23200</v>
      </c>
      <c r="X206" s="140">
        <v>33400</v>
      </c>
      <c r="Y206" s="140">
        <v>26700</v>
      </c>
      <c r="Z206" s="140">
        <v>32200</v>
      </c>
      <c r="AA206" s="140">
        <v>30300</v>
      </c>
      <c r="AB206" s="140">
        <v>20600</v>
      </c>
      <c r="AC206" s="140">
        <v>27000</v>
      </c>
      <c r="AD206" s="140">
        <v>21400</v>
      </c>
      <c r="AE206" s="140">
        <v>38500</v>
      </c>
      <c r="AF206" s="140">
        <v>23400</v>
      </c>
      <c r="AG206" s="140">
        <v>25200</v>
      </c>
      <c r="AH206" s="140"/>
      <c r="AI206" s="140">
        <v>27800</v>
      </c>
      <c r="AJ206" s="140">
        <v>21300</v>
      </c>
      <c r="AK206" s="140">
        <v>21700</v>
      </c>
      <c r="AL206" s="140">
        <v>21300</v>
      </c>
      <c r="AM206" s="140">
        <v>19800</v>
      </c>
      <c r="AN206" s="140">
        <v>21100</v>
      </c>
      <c r="AO206" s="140">
        <v>21700</v>
      </c>
      <c r="AP206" s="140">
        <v>22100</v>
      </c>
      <c r="AQ206" s="140"/>
      <c r="AR206" s="140">
        <v>24700</v>
      </c>
      <c r="AS206" s="140">
        <v>22500</v>
      </c>
      <c r="AT206" s="140">
        <v>21400</v>
      </c>
      <c r="AU206" s="140">
        <v>18700</v>
      </c>
      <c r="AV206" s="140">
        <v>19000</v>
      </c>
      <c r="AW206" s="140">
        <v>20900</v>
      </c>
      <c r="AX206" s="140"/>
      <c r="AY206" s="140">
        <v>21100</v>
      </c>
      <c r="AZ206" s="140">
        <v>12900</v>
      </c>
      <c r="BA206" s="140">
        <v>11200</v>
      </c>
    </row>
    <row r="207" spans="1:53" ht="14.4" customHeight="1">
      <c r="A207" s="146" t="s">
        <v>386</v>
      </c>
      <c r="B207" s="147" t="s">
        <v>351</v>
      </c>
      <c r="C207" s="146" t="str">
        <f t="shared" si="3"/>
        <v>平成29年度16富山県</v>
      </c>
      <c r="D207" s="140">
        <v>22600</v>
      </c>
      <c r="E207" s="140">
        <v>18200</v>
      </c>
      <c r="F207" s="140">
        <v>14100</v>
      </c>
      <c r="G207" s="140">
        <v>19300</v>
      </c>
      <c r="H207" s="140">
        <v>26300</v>
      </c>
      <c r="I207" s="140">
        <v>24000</v>
      </c>
      <c r="J207" s="140"/>
      <c r="K207" s="140"/>
      <c r="L207" s="140">
        <v>20700</v>
      </c>
      <c r="M207" s="140">
        <v>24200</v>
      </c>
      <c r="N207" s="140">
        <v>23400</v>
      </c>
      <c r="O207" s="140">
        <v>23300</v>
      </c>
      <c r="P207" s="140">
        <v>24000</v>
      </c>
      <c r="Q207" s="140">
        <v>21300</v>
      </c>
      <c r="R207" s="140">
        <v>17600</v>
      </c>
      <c r="S207" s="140">
        <v>30800</v>
      </c>
      <c r="T207" s="140">
        <v>36400</v>
      </c>
      <c r="U207" s="140">
        <v>26300</v>
      </c>
      <c r="V207" s="140">
        <v>31300</v>
      </c>
      <c r="W207" s="140">
        <v>23000</v>
      </c>
      <c r="X207" s="140">
        <v>33600</v>
      </c>
      <c r="Y207" s="140">
        <v>26600</v>
      </c>
      <c r="Z207" s="140">
        <v>32200</v>
      </c>
      <c r="AA207" s="140">
        <v>31100</v>
      </c>
      <c r="AB207" s="140">
        <v>21800</v>
      </c>
      <c r="AC207" s="140">
        <v>25800</v>
      </c>
      <c r="AD207" s="140">
        <v>21400</v>
      </c>
      <c r="AE207" s="140">
        <v>39200</v>
      </c>
      <c r="AF207" s="140">
        <v>23500</v>
      </c>
      <c r="AG207" s="140">
        <v>25900</v>
      </c>
      <c r="AH207" s="140">
        <v>24200</v>
      </c>
      <c r="AI207" s="140">
        <v>32300</v>
      </c>
      <c r="AJ207" s="140">
        <v>23600</v>
      </c>
      <c r="AK207" s="140">
        <v>22200</v>
      </c>
      <c r="AL207" s="140">
        <v>22000</v>
      </c>
      <c r="AM207" s="140">
        <v>19900</v>
      </c>
      <c r="AN207" s="140">
        <v>21100</v>
      </c>
      <c r="AO207" s="140">
        <v>21700</v>
      </c>
      <c r="AP207" s="140">
        <v>22400</v>
      </c>
      <c r="AQ207" s="140"/>
      <c r="AR207" s="140">
        <v>24000</v>
      </c>
      <c r="AS207" s="140">
        <v>22400</v>
      </c>
      <c r="AT207" s="140">
        <v>21400</v>
      </c>
      <c r="AU207" s="140">
        <v>18500</v>
      </c>
      <c r="AV207" s="140">
        <v>19600</v>
      </c>
      <c r="AW207" s="140">
        <v>20900</v>
      </c>
      <c r="AX207" s="140"/>
      <c r="AY207" s="140">
        <v>21100</v>
      </c>
      <c r="AZ207" s="140">
        <v>12800</v>
      </c>
      <c r="BA207" s="140">
        <v>11600</v>
      </c>
    </row>
    <row r="208" spans="1:53" ht="14.4" customHeight="1">
      <c r="A208" s="146" t="s">
        <v>386</v>
      </c>
      <c r="B208" s="147" t="s">
        <v>352</v>
      </c>
      <c r="C208" s="146" t="str">
        <f t="shared" ref="C208:C271" si="4">CONCATENATE(A208,B208)</f>
        <v>平成29年度17石川県</v>
      </c>
      <c r="D208" s="140">
        <v>21900</v>
      </c>
      <c r="E208" s="140">
        <v>18800</v>
      </c>
      <c r="F208" s="140">
        <v>14000</v>
      </c>
      <c r="G208" s="140">
        <v>19100</v>
      </c>
      <c r="H208" s="140">
        <v>26400</v>
      </c>
      <c r="I208" s="140">
        <v>24100</v>
      </c>
      <c r="J208" s="140"/>
      <c r="K208" s="140"/>
      <c r="L208" s="140">
        <v>20800</v>
      </c>
      <c r="M208" s="140">
        <v>23800</v>
      </c>
      <c r="N208" s="140">
        <v>22900</v>
      </c>
      <c r="O208" s="140">
        <v>22900</v>
      </c>
      <c r="P208" s="140">
        <v>23600</v>
      </c>
      <c r="Q208" s="140">
        <v>20800</v>
      </c>
      <c r="R208" s="140">
        <v>18400</v>
      </c>
      <c r="S208" s="140">
        <v>30800</v>
      </c>
      <c r="T208" s="140">
        <v>36400</v>
      </c>
      <c r="U208" s="140">
        <v>26300</v>
      </c>
      <c r="V208" s="140">
        <v>31200</v>
      </c>
      <c r="W208" s="140">
        <v>23400</v>
      </c>
      <c r="X208" s="140">
        <v>33300</v>
      </c>
      <c r="Y208" s="140">
        <v>26800</v>
      </c>
      <c r="Z208" s="140">
        <v>32200</v>
      </c>
      <c r="AA208" s="140">
        <v>31700</v>
      </c>
      <c r="AB208" s="140">
        <v>23400</v>
      </c>
      <c r="AC208" s="140">
        <v>25800</v>
      </c>
      <c r="AD208" s="140">
        <v>21500</v>
      </c>
      <c r="AE208" s="140">
        <v>37800</v>
      </c>
      <c r="AF208" s="140">
        <v>24300</v>
      </c>
      <c r="AG208" s="140">
        <v>24400</v>
      </c>
      <c r="AH208" s="140">
        <v>24200</v>
      </c>
      <c r="AI208" s="140">
        <v>32900</v>
      </c>
      <c r="AJ208" s="140">
        <v>23100</v>
      </c>
      <c r="AK208" s="140">
        <v>22200</v>
      </c>
      <c r="AL208" s="140">
        <v>21700</v>
      </c>
      <c r="AM208" s="140">
        <v>19800</v>
      </c>
      <c r="AN208" s="140">
        <v>21100</v>
      </c>
      <c r="AO208" s="140">
        <v>22500</v>
      </c>
      <c r="AP208" s="140">
        <v>22700</v>
      </c>
      <c r="AQ208" s="140"/>
      <c r="AR208" s="140">
        <v>23500</v>
      </c>
      <c r="AS208" s="140">
        <v>21800</v>
      </c>
      <c r="AT208" s="140">
        <v>21400</v>
      </c>
      <c r="AU208" s="140">
        <v>18200</v>
      </c>
      <c r="AV208" s="140">
        <v>19700</v>
      </c>
      <c r="AW208" s="140">
        <v>20900</v>
      </c>
      <c r="AX208" s="140"/>
      <c r="AY208" s="140">
        <v>21100</v>
      </c>
      <c r="AZ208" s="140">
        <v>13300</v>
      </c>
      <c r="BA208" s="140">
        <v>11500</v>
      </c>
    </row>
    <row r="209" spans="1:53" ht="14.4" customHeight="1">
      <c r="A209" s="146" t="s">
        <v>386</v>
      </c>
      <c r="B209" s="147" t="s">
        <v>353</v>
      </c>
      <c r="C209" s="146" t="str">
        <f t="shared" si="4"/>
        <v>平成29年度21岐阜県</v>
      </c>
      <c r="D209" s="140">
        <v>21200</v>
      </c>
      <c r="E209" s="140">
        <v>18900</v>
      </c>
      <c r="F209" s="140">
        <v>14100</v>
      </c>
      <c r="G209" s="140">
        <v>20400</v>
      </c>
      <c r="H209" s="140">
        <v>25000</v>
      </c>
      <c r="I209" s="140">
        <v>24200</v>
      </c>
      <c r="J209" s="140">
        <v>26800</v>
      </c>
      <c r="K209" s="140">
        <v>25700</v>
      </c>
      <c r="L209" s="140">
        <v>20400</v>
      </c>
      <c r="M209" s="140">
        <v>23200</v>
      </c>
      <c r="N209" s="140">
        <v>23000</v>
      </c>
      <c r="O209" s="140">
        <v>23500</v>
      </c>
      <c r="P209" s="140">
        <v>25700</v>
      </c>
      <c r="Q209" s="140">
        <v>22000</v>
      </c>
      <c r="R209" s="140">
        <v>19000</v>
      </c>
      <c r="S209" s="140">
        <v>30000</v>
      </c>
      <c r="T209" s="140">
        <v>35400</v>
      </c>
      <c r="U209" s="140">
        <v>26000</v>
      </c>
      <c r="V209" s="140">
        <v>30300</v>
      </c>
      <c r="W209" s="140">
        <v>24200</v>
      </c>
      <c r="X209" s="140">
        <v>34100</v>
      </c>
      <c r="Y209" s="140">
        <v>27900</v>
      </c>
      <c r="Z209" s="140">
        <v>30300</v>
      </c>
      <c r="AA209" s="140">
        <v>31300</v>
      </c>
      <c r="AB209" s="140">
        <v>23000</v>
      </c>
      <c r="AC209" s="140">
        <v>26400</v>
      </c>
      <c r="AD209" s="140">
        <v>21200</v>
      </c>
      <c r="AE209" s="140">
        <v>35400</v>
      </c>
      <c r="AF209" s="140">
        <v>23200</v>
      </c>
      <c r="AG209" s="140">
        <v>22800</v>
      </c>
      <c r="AH209" s="140">
        <v>26500</v>
      </c>
      <c r="AI209" s="140">
        <v>36300</v>
      </c>
      <c r="AJ209" s="140">
        <v>24800</v>
      </c>
      <c r="AK209" s="140">
        <v>25000</v>
      </c>
      <c r="AL209" s="140">
        <v>22600</v>
      </c>
      <c r="AM209" s="140">
        <v>19900</v>
      </c>
      <c r="AN209" s="140">
        <v>23700</v>
      </c>
      <c r="AO209" s="140">
        <v>23000</v>
      </c>
      <c r="AP209" s="140">
        <v>22900</v>
      </c>
      <c r="AQ209" s="140"/>
      <c r="AR209" s="140">
        <v>24000</v>
      </c>
      <c r="AS209" s="140">
        <v>23400</v>
      </c>
      <c r="AT209" s="140">
        <v>22900</v>
      </c>
      <c r="AU209" s="140">
        <v>21300</v>
      </c>
      <c r="AV209" s="140">
        <v>19100</v>
      </c>
      <c r="AW209" s="140">
        <v>22700</v>
      </c>
      <c r="AX209" s="140"/>
      <c r="AY209" s="140">
        <v>23400</v>
      </c>
      <c r="AZ209" s="140">
        <v>12800</v>
      </c>
      <c r="BA209" s="140">
        <v>11500</v>
      </c>
    </row>
    <row r="210" spans="1:53" ht="14.4" customHeight="1">
      <c r="A210" s="146" t="s">
        <v>386</v>
      </c>
      <c r="B210" s="147" t="s">
        <v>354</v>
      </c>
      <c r="C210" s="146" t="str">
        <f t="shared" si="4"/>
        <v>平成29年度22静岡県</v>
      </c>
      <c r="D210" s="140">
        <v>21000</v>
      </c>
      <c r="E210" s="140">
        <v>19900</v>
      </c>
      <c r="F210" s="140">
        <v>12800</v>
      </c>
      <c r="G210" s="140">
        <v>19700</v>
      </c>
      <c r="H210" s="140">
        <v>24700</v>
      </c>
      <c r="I210" s="140">
        <v>23500</v>
      </c>
      <c r="J210" s="140">
        <v>26300</v>
      </c>
      <c r="K210" s="140">
        <v>26800</v>
      </c>
      <c r="L210" s="140">
        <v>21600</v>
      </c>
      <c r="M210" s="140">
        <v>23800</v>
      </c>
      <c r="N210" s="140">
        <v>25000</v>
      </c>
      <c r="O210" s="140">
        <v>25000</v>
      </c>
      <c r="P210" s="140">
        <v>27800</v>
      </c>
      <c r="Q210" s="140">
        <v>21500</v>
      </c>
      <c r="R210" s="140">
        <v>19300</v>
      </c>
      <c r="S210" s="140">
        <v>30000</v>
      </c>
      <c r="T210" s="140">
        <v>35500</v>
      </c>
      <c r="U210" s="140">
        <v>26100</v>
      </c>
      <c r="V210" s="140">
        <v>31600</v>
      </c>
      <c r="W210" s="140">
        <v>24200</v>
      </c>
      <c r="X210" s="140">
        <v>34200</v>
      </c>
      <c r="Y210" s="140">
        <v>28700</v>
      </c>
      <c r="Z210" s="140">
        <v>30400</v>
      </c>
      <c r="AA210" s="140">
        <v>31600</v>
      </c>
      <c r="AB210" s="140">
        <v>23200</v>
      </c>
      <c r="AC210" s="140">
        <v>26400</v>
      </c>
      <c r="AD210" s="140">
        <v>21200</v>
      </c>
      <c r="AE210" s="140">
        <v>40500</v>
      </c>
      <c r="AF210" s="140">
        <v>25200</v>
      </c>
      <c r="AG210" s="140">
        <v>25800</v>
      </c>
      <c r="AH210" s="140">
        <v>26500</v>
      </c>
      <c r="AI210" s="140">
        <v>39000</v>
      </c>
      <c r="AJ210" s="140">
        <v>23500</v>
      </c>
      <c r="AK210" s="140">
        <v>25000</v>
      </c>
      <c r="AL210" s="140">
        <v>23900</v>
      </c>
      <c r="AM210" s="140">
        <v>20400</v>
      </c>
      <c r="AN210" s="140">
        <v>23800</v>
      </c>
      <c r="AO210" s="140">
        <v>25300</v>
      </c>
      <c r="AP210" s="140">
        <v>23900</v>
      </c>
      <c r="AQ210" s="140"/>
      <c r="AR210" s="140">
        <v>23800</v>
      </c>
      <c r="AS210" s="140">
        <v>29300</v>
      </c>
      <c r="AT210" s="140">
        <v>22900</v>
      </c>
      <c r="AU210" s="140">
        <v>21300</v>
      </c>
      <c r="AV210" s="140">
        <v>20900</v>
      </c>
      <c r="AW210" s="140">
        <v>22600</v>
      </c>
      <c r="AX210" s="140"/>
      <c r="AY210" s="140">
        <v>23400</v>
      </c>
      <c r="AZ210" s="140">
        <v>13300</v>
      </c>
      <c r="BA210" s="140">
        <v>11400</v>
      </c>
    </row>
    <row r="211" spans="1:53" ht="14.4" customHeight="1">
      <c r="A211" s="146" t="s">
        <v>386</v>
      </c>
      <c r="B211" s="147" t="s">
        <v>355</v>
      </c>
      <c r="C211" s="146" t="str">
        <f t="shared" si="4"/>
        <v>平成29年度23愛知県</v>
      </c>
      <c r="D211" s="140">
        <v>22100</v>
      </c>
      <c r="E211" s="140">
        <v>18900</v>
      </c>
      <c r="F211" s="140">
        <v>14500</v>
      </c>
      <c r="G211" s="140">
        <v>19800</v>
      </c>
      <c r="H211" s="140">
        <v>25900</v>
      </c>
      <c r="I211" s="140">
        <v>24900</v>
      </c>
      <c r="J211" s="140"/>
      <c r="K211" s="140"/>
      <c r="L211" s="140">
        <v>20500</v>
      </c>
      <c r="M211" s="140">
        <v>23200</v>
      </c>
      <c r="N211" s="140">
        <v>23400</v>
      </c>
      <c r="O211" s="140">
        <v>24500</v>
      </c>
      <c r="P211" s="140">
        <v>27100</v>
      </c>
      <c r="Q211" s="140">
        <v>21700</v>
      </c>
      <c r="R211" s="140">
        <v>19600</v>
      </c>
      <c r="S211" s="140">
        <v>30000</v>
      </c>
      <c r="T211" s="140">
        <v>35400</v>
      </c>
      <c r="U211" s="140">
        <v>26000</v>
      </c>
      <c r="V211" s="140">
        <v>31000</v>
      </c>
      <c r="W211" s="140">
        <v>24100</v>
      </c>
      <c r="X211" s="140">
        <v>34100</v>
      </c>
      <c r="Y211" s="140">
        <v>27800</v>
      </c>
      <c r="Z211" s="140">
        <v>30300</v>
      </c>
      <c r="AA211" s="140">
        <v>30900</v>
      </c>
      <c r="AB211" s="140">
        <v>23000</v>
      </c>
      <c r="AC211" s="140">
        <v>26400</v>
      </c>
      <c r="AD211" s="140">
        <v>21200</v>
      </c>
      <c r="AE211" s="140">
        <v>38000</v>
      </c>
      <c r="AF211" s="140">
        <v>24600</v>
      </c>
      <c r="AG211" s="140">
        <v>23100</v>
      </c>
      <c r="AH211" s="140">
        <v>26500</v>
      </c>
      <c r="AI211" s="140">
        <v>36900</v>
      </c>
      <c r="AJ211" s="140">
        <v>25100</v>
      </c>
      <c r="AK211" s="140"/>
      <c r="AL211" s="140">
        <v>23200</v>
      </c>
      <c r="AM211" s="140">
        <v>20600</v>
      </c>
      <c r="AN211" s="140">
        <v>23700</v>
      </c>
      <c r="AO211" s="140">
        <v>24800</v>
      </c>
      <c r="AP211" s="140">
        <v>23200</v>
      </c>
      <c r="AQ211" s="140"/>
      <c r="AR211" s="140">
        <v>23700</v>
      </c>
      <c r="AS211" s="140">
        <v>26300</v>
      </c>
      <c r="AT211" s="140">
        <v>22900</v>
      </c>
      <c r="AU211" s="140">
        <v>21300</v>
      </c>
      <c r="AV211" s="140">
        <v>19700</v>
      </c>
      <c r="AW211" s="140">
        <v>22600</v>
      </c>
      <c r="AX211" s="140"/>
      <c r="AY211" s="140">
        <v>23400</v>
      </c>
      <c r="AZ211" s="140">
        <v>13700</v>
      </c>
      <c r="BA211" s="140">
        <v>11700</v>
      </c>
    </row>
    <row r="212" spans="1:53" ht="14.4" customHeight="1">
      <c r="A212" s="146" t="s">
        <v>386</v>
      </c>
      <c r="B212" s="147" t="s">
        <v>356</v>
      </c>
      <c r="C212" s="146" t="str">
        <f t="shared" si="4"/>
        <v>平成29年度24三重県</v>
      </c>
      <c r="D212" s="140">
        <v>21100</v>
      </c>
      <c r="E212" s="140">
        <v>18300</v>
      </c>
      <c r="F212" s="140">
        <v>13700</v>
      </c>
      <c r="G212" s="140">
        <v>20700</v>
      </c>
      <c r="H212" s="140">
        <v>25500</v>
      </c>
      <c r="I212" s="140">
        <v>25500</v>
      </c>
      <c r="J212" s="140"/>
      <c r="K212" s="140">
        <v>24300</v>
      </c>
      <c r="L212" s="140">
        <v>20600</v>
      </c>
      <c r="M212" s="140">
        <v>23500</v>
      </c>
      <c r="N212" s="140">
        <v>24300</v>
      </c>
      <c r="O212" s="140">
        <v>23900</v>
      </c>
      <c r="P212" s="140">
        <v>26700</v>
      </c>
      <c r="Q212" s="140">
        <v>21300</v>
      </c>
      <c r="R212" s="140">
        <v>18800</v>
      </c>
      <c r="S212" s="140">
        <v>30000</v>
      </c>
      <c r="T212" s="140">
        <v>35500</v>
      </c>
      <c r="U212" s="140">
        <v>26100</v>
      </c>
      <c r="V212" s="140">
        <v>29300</v>
      </c>
      <c r="W212" s="140">
        <v>23900</v>
      </c>
      <c r="X212" s="140">
        <v>34200</v>
      </c>
      <c r="Y212" s="140">
        <v>27900</v>
      </c>
      <c r="Z212" s="140">
        <v>30400</v>
      </c>
      <c r="AA212" s="140">
        <v>32200</v>
      </c>
      <c r="AB212" s="140">
        <v>22200</v>
      </c>
      <c r="AC212" s="140">
        <v>26200</v>
      </c>
      <c r="AD212" s="140">
        <v>21000</v>
      </c>
      <c r="AE212" s="140">
        <v>38100</v>
      </c>
      <c r="AF212" s="140">
        <v>24100</v>
      </c>
      <c r="AG212" s="140">
        <v>23000</v>
      </c>
      <c r="AH212" s="140">
        <v>26500</v>
      </c>
      <c r="AI212" s="140">
        <v>38200</v>
      </c>
      <c r="AJ212" s="140">
        <v>23500</v>
      </c>
      <c r="AK212" s="140">
        <v>25000</v>
      </c>
      <c r="AL212" s="140">
        <v>22700</v>
      </c>
      <c r="AM212" s="140">
        <v>20900</v>
      </c>
      <c r="AN212" s="140">
        <v>23800</v>
      </c>
      <c r="AO212" s="140">
        <v>24700</v>
      </c>
      <c r="AP212" s="140">
        <v>24800</v>
      </c>
      <c r="AQ212" s="140"/>
      <c r="AR212" s="140">
        <v>24200</v>
      </c>
      <c r="AS212" s="140">
        <v>26400</v>
      </c>
      <c r="AT212" s="140">
        <v>22900</v>
      </c>
      <c r="AU212" s="140">
        <v>21300</v>
      </c>
      <c r="AV212" s="140">
        <v>20500</v>
      </c>
      <c r="AW212" s="140">
        <v>22700</v>
      </c>
      <c r="AX212" s="140"/>
      <c r="AY212" s="140">
        <v>23400</v>
      </c>
      <c r="AZ212" s="140">
        <v>13000</v>
      </c>
      <c r="BA212" s="140">
        <v>11200</v>
      </c>
    </row>
    <row r="213" spans="1:53" ht="14.4" customHeight="1">
      <c r="A213" s="146" t="s">
        <v>386</v>
      </c>
      <c r="B213" s="147" t="s">
        <v>357</v>
      </c>
      <c r="C213" s="146" t="str">
        <f t="shared" si="4"/>
        <v>平成29年度18福井県</v>
      </c>
      <c r="D213" s="140">
        <v>19000</v>
      </c>
      <c r="E213" s="140">
        <v>16200</v>
      </c>
      <c r="F213" s="140">
        <v>12300</v>
      </c>
      <c r="G213" s="140">
        <v>19000</v>
      </c>
      <c r="H213" s="140">
        <v>22400</v>
      </c>
      <c r="I213" s="140">
        <v>21000</v>
      </c>
      <c r="J213" s="140"/>
      <c r="K213" s="140"/>
      <c r="L213" s="140">
        <v>18500</v>
      </c>
      <c r="M213" s="140">
        <v>21300</v>
      </c>
      <c r="N213" s="140">
        <v>20800</v>
      </c>
      <c r="O213" s="140">
        <v>22600</v>
      </c>
      <c r="P213" s="140">
        <v>22400</v>
      </c>
      <c r="Q213" s="140">
        <v>18300</v>
      </c>
      <c r="R213" s="140">
        <v>17900</v>
      </c>
      <c r="S213" s="140">
        <v>28600</v>
      </c>
      <c r="T213" s="140">
        <v>33800</v>
      </c>
      <c r="U213" s="140">
        <v>22500</v>
      </c>
      <c r="V213" s="140">
        <v>29000</v>
      </c>
      <c r="W213" s="140">
        <v>21800</v>
      </c>
      <c r="X213" s="140">
        <v>30600</v>
      </c>
      <c r="Y213" s="140">
        <v>26600</v>
      </c>
      <c r="Z213" s="140">
        <v>27800</v>
      </c>
      <c r="AA213" s="140">
        <v>30900</v>
      </c>
      <c r="AB213" s="140">
        <v>21300</v>
      </c>
      <c r="AC213" s="140">
        <v>25000</v>
      </c>
      <c r="AD213" s="140">
        <v>19100</v>
      </c>
      <c r="AE213" s="140">
        <v>30900</v>
      </c>
      <c r="AF213" s="140">
        <v>22400</v>
      </c>
      <c r="AG213" s="140">
        <v>22300</v>
      </c>
      <c r="AH213" s="140">
        <v>21300</v>
      </c>
      <c r="AI213" s="140">
        <v>33600</v>
      </c>
      <c r="AJ213" s="140">
        <v>21100</v>
      </c>
      <c r="AK213" s="140">
        <v>19800</v>
      </c>
      <c r="AL213" s="140">
        <v>20600</v>
      </c>
      <c r="AM213" s="140">
        <v>19000</v>
      </c>
      <c r="AN213" s="140">
        <v>21900</v>
      </c>
      <c r="AO213" s="140">
        <v>21700</v>
      </c>
      <c r="AP213" s="140">
        <v>21900</v>
      </c>
      <c r="AQ213" s="140"/>
      <c r="AR213" s="140">
        <v>20600</v>
      </c>
      <c r="AS213" s="140">
        <v>22000</v>
      </c>
      <c r="AT213" s="140">
        <v>21000</v>
      </c>
      <c r="AU213" s="140"/>
      <c r="AV213" s="140">
        <v>18800</v>
      </c>
      <c r="AW213" s="140">
        <v>21300</v>
      </c>
      <c r="AX213" s="140"/>
      <c r="AY213" s="140">
        <v>21400</v>
      </c>
      <c r="AZ213" s="140">
        <v>12300</v>
      </c>
      <c r="BA213" s="140">
        <v>10700</v>
      </c>
    </row>
    <row r="214" spans="1:53" ht="14.4" customHeight="1">
      <c r="A214" s="146" t="s">
        <v>386</v>
      </c>
      <c r="B214" s="147" t="s">
        <v>358</v>
      </c>
      <c r="C214" s="146" t="str">
        <f t="shared" si="4"/>
        <v>平成29年度25滋賀県</v>
      </c>
      <c r="D214" s="140">
        <v>19300</v>
      </c>
      <c r="E214" s="140">
        <v>17300</v>
      </c>
      <c r="F214" s="140">
        <v>13200</v>
      </c>
      <c r="G214" s="140">
        <v>19700</v>
      </c>
      <c r="H214" s="140">
        <v>23500</v>
      </c>
      <c r="I214" s="140">
        <v>22400</v>
      </c>
      <c r="J214" s="140"/>
      <c r="K214" s="140">
        <v>22300</v>
      </c>
      <c r="L214" s="140">
        <v>19900</v>
      </c>
      <c r="M214" s="140">
        <v>22500</v>
      </c>
      <c r="N214" s="140">
        <v>20500</v>
      </c>
      <c r="O214" s="140">
        <v>22800</v>
      </c>
      <c r="P214" s="140">
        <v>23600</v>
      </c>
      <c r="Q214" s="140">
        <v>19500</v>
      </c>
      <c r="R214" s="140">
        <v>17200</v>
      </c>
      <c r="S214" s="140">
        <v>28600</v>
      </c>
      <c r="T214" s="140">
        <v>33800</v>
      </c>
      <c r="U214" s="140">
        <v>22500</v>
      </c>
      <c r="V214" s="140">
        <v>29400</v>
      </c>
      <c r="W214" s="140">
        <v>22300</v>
      </c>
      <c r="X214" s="140">
        <v>31200</v>
      </c>
      <c r="Y214" s="140">
        <v>26400</v>
      </c>
      <c r="Z214" s="140">
        <v>27700</v>
      </c>
      <c r="AA214" s="140">
        <v>30600</v>
      </c>
      <c r="AB214" s="140">
        <v>21100</v>
      </c>
      <c r="AC214" s="140">
        <v>23400</v>
      </c>
      <c r="AD214" s="140">
        <v>19100</v>
      </c>
      <c r="AE214" s="140">
        <v>31200</v>
      </c>
      <c r="AF214" s="140">
        <v>23400</v>
      </c>
      <c r="AG214" s="140">
        <v>22200</v>
      </c>
      <c r="AH214" s="140">
        <v>21300</v>
      </c>
      <c r="AI214" s="140">
        <v>33800</v>
      </c>
      <c r="AJ214" s="140">
        <v>21500</v>
      </c>
      <c r="AK214" s="140">
        <v>20800</v>
      </c>
      <c r="AL214" s="140">
        <v>21400</v>
      </c>
      <c r="AM214" s="140">
        <v>20100</v>
      </c>
      <c r="AN214" s="140">
        <v>21900</v>
      </c>
      <c r="AO214" s="140">
        <v>22400</v>
      </c>
      <c r="AP214" s="140">
        <v>22000</v>
      </c>
      <c r="AQ214" s="140"/>
      <c r="AR214" s="140">
        <v>22400</v>
      </c>
      <c r="AS214" s="140">
        <v>22500</v>
      </c>
      <c r="AT214" s="140">
        <v>21000</v>
      </c>
      <c r="AU214" s="140"/>
      <c r="AV214" s="140">
        <v>19600</v>
      </c>
      <c r="AW214" s="140">
        <v>21700</v>
      </c>
      <c r="AX214" s="140"/>
      <c r="AY214" s="140">
        <v>22300</v>
      </c>
      <c r="AZ214" s="140">
        <v>11800</v>
      </c>
      <c r="BA214" s="140">
        <v>10000</v>
      </c>
    </row>
    <row r="215" spans="1:53" ht="14.4" customHeight="1">
      <c r="A215" s="146" t="s">
        <v>386</v>
      </c>
      <c r="B215" s="147" t="s">
        <v>359</v>
      </c>
      <c r="C215" s="146" t="str">
        <f t="shared" si="4"/>
        <v>平成29年度26京都府</v>
      </c>
      <c r="D215" s="140">
        <v>18800</v>
      </c>
      <c r="E215" s="140">
        <v>18100</v>
      </c>
      <c r="F215" s="140">
        <v>12400</v>
      </c>
      <c r="G215" s="140">
        <v>19700</v>
      </c>
      <c r="H215" s="140">
        <v>22800</v>
      </c>
      <c r="I215" s="140">
        <v>22100</v>
      </c>
      <c r="J215" s="140"/>
      <c r="K215" s="140"/>
      <c r="L215" s="140">
        <v>19400</v>
      </c>
      <c r="M215" s="140">
        <v>21700</v>
      </c>
      <c r="N215" s="140">
        <v>20700</v>
      </c>
      <c r="O215" s="140">
        <v>23500</v>
      </c>
      <c r="P215" s="140">
        <v>23400</v>
      </c>
      <c r="Q215" s="140">
        <v>18500</v>
      </c>
      <c r="R215" s="140">
        <v>16500</v>
      </c>
      <c r="S215" s="140">
        <v>28600</v>
      </c>
      <c r="T215" s="140">
        <v>33800</v>
      </c>
      <c r="U215" s="140">
        <v>22500</v>
      </c>
      <c r="V215" s="140">
        <v>28300</v>
      </c>
      <c r="W215" s="140">
        <v>21800</v>
      </c>
      <c r="X215" s="140">
        <v>30800</v>
      </c>
      <c r="Y215" s="140">
        <v>26400</v>
      </c>
      <c r="Z215" s="140">
        <v>27700</v>
      </c>
      <c r="AA215" s="140">
        <v>30600</v>
      </c>
      <c r="AB215" s="140">
        <v>20700</v>
      </c>
      <c r="AC215" s="140">
        <v>23400</v>
      </c>
      <c r="AD215" s="140">
        <v>19100</v>
      </c>
      <c r="AE215" s="140">
        <v>30800</v>
      </c>
      <c r="AF215" s="140">
        <v>23400</v>
      </c>
      <c r="AG215" s="140">
        <v>22000</v>
      </c>
      <c r="AH215" s="140">
        <v>21300</v>
      </c>
      <c r="AI215" s="140">
        <v>34300</v>
      </c>
      <c r="AJ215" s="140">
        <v>22200</v>
      </c>
      <c r="AK215" s="140">
        <v>20600</v>
      </c>
      <c r="AL215" s="140">
        <v>21700</v>
      </c>
      <c r="AM215" s="140">
        <v>20000</v>
      </c>
      <c r="AN215" s="140">
        <v>21900</v>
      </c>
      <c r="AO215" s="140">
        <v>22400</v>
      </c>
      <c r="AP215" s="140">
        <v>22000</v>
      </c>
      <c r="AQ215" s="140"/>
      <c r="AR215" s="140">
        <v>22400</v>
      </c>
      <c r="AS215" s="140">
        <v>22600</v>
      </c>
      <c r="AT215" s="140">
        <v>21000</v>
      </c>
      <c r="AU215" s="140"/>
      <c r="AV215" s="140">
        <v>19100</v>
      </c>
      <c r="AW215" s="140">
        <v>21500</v>
      </c>
      <c r="AX215" s="140"/>
      <c r="AY215" s="140">
        <v>22100</v>
      </c>
      <c r="AZ215" s="140">
        <v>11900</v>
      </c>
      <c r="BA215" s="140">
        <v>9600</v>
      </c>
    </row>
    <row r="216" spans="1:53" ht="14.4" customHeight="1">
      <c r="A216" s="146" t="s">
        <v>386</v>
      </c>
      <c r="B216" s="147" t="s">
        <v>360</v>
      </c>
      <c r="C216" s="146" t="str">
        <f t="shared" si="4"/>
        <v>平成29年度27大阪府</v>
      </c>
      <c r="D216" s="140">
        <v>20100</v>
      </c>
      <c r="E216" s="140">
        <v>17700</v>
      </c>
      <c r="F216" s="140">
        <v>12300</v>
      </c>
      <c r="G216" s="140">
        <v>19700</v>
      </c>
      <c r="H216" s="140">
        <v>23600</v>
      </c>
      <c r="I216" s="140">
        <v>23500</v>
      </c>
      <c r="J216" s="140"/>
      <c r="K216" s="140"/>
      <c r="L216" s="140">
        <v>20200</v>
      </c>
      <c r="M216" s="140">
        <v>22100</v>
      </c>
      <c r="N216" s="140">
        <v>21100</v>
      </c>
      <c r="O216" s="140">
        <v>24200</v>
      </c>
      <c r="P216" s="140">
        <v>23100</v>
      </c>
      <c r="Q216" s="140">
        <v>19900</v>
      </c>
      <c r="R216" s="140">
        <v>16700</v>
      </c>
      <c r="S216" s="140">
        <v>28600</v>
      </c>
      <c r="T216" s="140">
        <v>33800</v>
      </c>
      <c r="U216" s="140">
        <v>22500</v>
      </c>
      <c r="V216" s="140">
        <v>27900</v>
      </c>
      <c r="W216" s="140">
        <v>21600</v>
      </c>
      <c r="X216" s="140">
        <v>30600</v>
      </c>
      <c r="Y216" s="140">
        <v>26700</v>
      </c>
      <c r="Z216" s="140">
        <v>27700</v>
      </c>
      <c r="AA216" s="140">
        <v>31200</v>
      </c>
      <c r="AB216" s="140">
        <v>22100</v>
      </c>
      <c r="AC216" s="140">
        <v>25100</v>
      </c>
      <c r="AD216" s="140">
        <v>19100</v>
      </c>
      <c r="AE216" s="140">
        <v>31600</v>
      </c>
      <c r="AF216" s="140">
        <v>23400</v>
      </c>
      <c r="AG216" s="140">
        <v>22400</v>
      </c>
      <c r="AH216" s="140">
        <v>21300</v>
      </c>
      <c r="AI216" s="140">
        <v>35700</v>
      </c>
      <c r="AJ216" s="140">
        <v>23400</v>
      </c>
      <c r="AK216" s="140">
        <v>20300</v>
      </c>
      <c r="AL216" s="140">
        <v>21800</v>
      </c>
      <c r="AM216" s="140">
        <v>20500</v>
      </c>
      <c r="AN216" s="140">
        <v>21900</v>
      </c>
      <c r="AO216" s="140">
        <v>22500</v>
      </c>
      <c r="AP216" s="140">
        <v>22000</v>
      </c>
      <c r="AQ216" s="140"/>
      <c r="AR216" s="140">
        <v>22000</v>
      </c>
      <c r="AS216" s="140">
        <v>22600</v>
      </c>
      <c r="AT216" s="140">
        <v>21000</v>
      </c>
      <c r="AU216" s="140"/>
      <c r="AV216" s="140">
        <v>19100</v>
      </c>
      <c r="AW216" s="140">
        <v>21300</v>
      </c>
      <c r="AX216" s="140"/>
      <c r="AY216" s="140">
        <v>21900</v>
      </c>
      <c r="AZ216" s="140">
        <v>11700</v>
      </c>
      <c r="BA216" s="140">
        <v>10200</v>
      </c>
    </row>
    <row r="217" spans="1:53" ht="14.4" customHeight="1">
      <c r="A217" s="146" t="s">
        <v>386</v>
      </c>
      <c r="B217" s="147" t="s">
        <v>361</v>
      </c>
      <c r="C217" s="146" t="str">
        <f t="shared" si="4"/>
        <v>平成29年度28兵庫県</v>
      </c>
      <c r="D217" s="140">
        <v>18100</v>
      </c>
      <c r="E217" s="140">
        <v>17900</v>
      </c>
      <c r="F217" s="140">
        <v>11800</v>
      </c>
      <c r="G217" s="140">
        <v>18800</v>
      </c>
      <c r="H217" s="140">
        <v>22400</v>
      </c>
      <c r="I217" s="140">
        <v>22400</v>
      </c>
      <c r="J217" s="140"/>
      <c r="K217" s="140"/>
      <c r="L217" s="140">
        <v>19100</v>
      </c>
      <c r="M217" s="140">
        <v>20700</v>
      </c>
      <c r="N217" s="140">
        <v>19900</v>
      </c>
      <c r="O217" s="140">
        <v>21700</v>
      </c>
      <c r="P217" s="140">
        <v>22800</v>
      </c>
      <c r="Q217" s="140">
        <v>18700</v>
      </c>
      <c r="R217" s="140">
        <v>16500</v>
      </c>
      <c r="S217" s="140">
        <v>28600</v>
      </c>
      <c r="T217" s="140">
        <v>33800</v>
      </c>
      <c r="U217" s="140">
        <v>22500</v>
      </c>
      <c r="V217" s="140">
        <v>27100</v>
      </c>
      <c r="W217" s="140">
        <v>21700</v>
      </c>
      <c r="X217" s="140">
        <v>30700</v>
      </c>
      <c r="Y217" s="140">
        <v>26700</v>
      </c>
      <c r="Z217" s="140">
        <v>27700</v>
      </c>
      <c r="AA217" s="140">
        <v>30900</v>
      </c>
      <c r="AB217" s="140">
        <v>20600</v>
      </c>
      <c r="AC217" s="140">
        <v>24000</v>
      </c>
      <c r="AD217" s="140">
        <v>19100</v>
      </c>
      <c r="AE217" s="140">
        <v>32400</v>
      </c>
      <c r="AF217" s="140">
        <v>23400</v>
      </c>
      <c r="AG217" s="140">
        <v>22800</v>
      </c>
      <c r="AH217" s="140">
        <v>21300</v>
      </c>
      <c r="AI217" s="140">
        <v>33400</v>
      </c>
      <c r="AJ217" s="140">
        <v>22000</v>
      </c>
      <c r="AK217" s="140">
        <v>20500</v>
      </c>
      <c r="AL217" s="140">
        <v>20700</v>
      </c>
      <c r="AM217" s="140">
        <v>18300</v>
      </c>
      <c r="AN217" s="140">
        <v>21900</v>
      </c>
      <c r="AO217" s="140">
        <v>21700</v>
      </c>
      <c r="AP217" s="140">
        <v>20500</v>
      </c>
      <c r="AQ217" s="140"/>
      <c r="AR217" s="140">
        <v>22000</v>
      </c>
      <c r="AS217" s="140">
        <v>22600</v>
      </c>
      <c r="AT217" s="140">
        <v>21000</v>
      </c>
      <c r="AU217" s="140"/>
      <c r="AV217" s="140">
        <v>19000</v>
      </c>
      <c r="AW217" s="140">
        <v>21400</v>
      </c>
      <c r="AX217" s="140"/>
      <c r="AY217" s="140">
        <v>21900</v>
      </c>
      <c r="AZ217" s="140">
        <v>12000</v>
      </c>
      <c r="BA217" s="140">
        <v>10000</v>
      </c>
    </row>
    <row r="218" spans="1:53" ht="14.4" customHeight="1">
      <c r="A218" s="146" t="s">
        <v>386</v>
      </c>
      <c r="B218" s="147" t="s">
        <v>362</v>
      </c>
      <c r="C218" s="146" t="str">
        <f t="shared" si="4"/>
        <v>平成29年度29奈良県</v>
      </c>
      <c r="D218" s="140">
        <v>20200</v>
      </c>
      <c r="E218" s="140">
        <v>17800</v>
      </c>
      <c r="F218" s="140">
        <v>13100</v>
      </c>
      <c r="G218" s="140">
        <v>20600</v>
      </c>
      <c r="H218" s="140">
        <v>23500</v>
      </c>
      <c r="I218" s="140">
        <v>22900</v>
      </c>
      <c r="J218" s="140"/>
      <c r="K218" s="140"/>
      <c r="L218" s="140">
        <v>19900</v>
      </c>
      <c r="M218" s="140">
        <v>22200</v>
      </c>
      <c r="N218" s="140">
        <v>21100</v>
      </c>
      <c r="O218" s="140">
        <v>24100</v>
      </c>
      <c r="P218" s="140">
        <v>24300</v>
      </c>
      <c r="Q218" s="140">
        <v>19300</v>
      </c>
      <c r="R218" s="140">
        <v>16900</v>
      </c>
      <c r="S218" s="140">
        <v>28600</v>
      </c>
      <c r="T218" s="140">
        <v>33800</v>
      </c>
      <c r="U218" s="140">
        <v>22500</v>
      </c>
      <c r="V218" s="140">
        <v>27800</v>
      </c>
      <c r="W218" s="140">
        <v>21800</v>
      </c>
      <c r="X218" s="140">
        <v>31200</v>
      </c>
      <c r="Y218" s="140">
        <v>26400</v>
      </c>
      <c r="Z218" s="140">
        <v>27700</v>
      </c>
      <c r="AA218" s="140">
        <v>30500</v>
      </c>
      <c r="AB218" s="140">
        <v>21800</v>
      </c>
      <c r="AC218" s="140">
        <v>24500</v>
      </c>
      <c r="AD218" s="140">
        <v>19100</v>
      </c>
      <c r="AE218" s="140">
        <v>30900</v>
      </c>
      <c r="AF218" s="140">
        <v>23400</v>
      </c>
      <c r="AG218" s="140">
        <v>22300</v>
      </c>
      <c r="AH218" s="140">
        <v>21300</v>
      </c>
      <c r="AI218" s="140">
        <v>36700</v>
      </c>
      <c r="AJ218" s="140">
        <v>23100</v>
      </c>
      <c r="AK218" s="140">
        <v>20800</v>
      </c>
      <c r="AL218" s="140">
        <v>22300</v>
      </c>
      <c r="AM218" s="140">
        <v>20500</v>
      </c>
      <c r="AN218" s="140">
        <v>21900</v>
      </c>
      <c r="AO218" s="140">
        <v>22400</v>
      </c>
      <c r="AP218" s="140">
        <v>22000</v>
      </c>
      <c r="AQ218" s="140"/>
      <c r="AR218" s="140">
        <v>22400</v>
      </c>
      <c r="AS218" s="140">
        <v>22700</v>
      </c>
      <c r="AT218" s="140">
        <v>21000</v>
      </c>
      <c r="AU218" s="140"/>
      <c r="AV218" s="140">
        <v>19200</v>
      </c>
      <c r="AW218" s="140">
        <v>21700</v>
      </c>
      <c r="AX218" s="140"/>
      <c r="AY218" s="140">
        <v>21800</v>
      </c>
      <c r="AZ218" s="140">
        <v>12100</v>
      </c>
      <c r="BA218" s="140">
        <v>10100</v>
      </c>
    </row>
    <row r="219" spans="1:53" ht="14.4" customHeight="1">
      <c r="A219" s="146" t="s">
        <v>386</v>
      </c>
      <c r="B219" s="147" t="s">
        <v>363</v>
      </c>
      <c r="C219" s="146" t="str">
        <f t="shared" si="4"/>
        <v>平成29年度30和歌山県</v>
      </c>
      <c r="D219" s="140">
        <v>19600</v>
      </c>
      <c r="E219" s="140">
        <v>18000</v>
      </c>
      <c r="F219" s="140">
        <v>12300</v>
      </c>
      <c r="G219" s="140">
        <v>19400</v>
      </c>
      <c r="H219" s="140">
        <v>22700</v>
      </c>
      <c r="I219" s="140">
        <v>22700</v>
      </c>
      <c r="J219" s="140"/>
      <c r="K219" s="140"/>
      <c r="L219" s="140">
        <v>20000</v>
      </c>
      <c r="M219" s="140">
        <v>21300</v>
      </c>
      <c r="N219" s="140">
        <v>20600</v>
      </c>
      <c r="O219" s="140">
        <v>23500</v>
      </c>
      <c r="P219" s="140">
        <v>23100</v>
      </c>
      <c r="Q219" s="140">
        <v>18100</v>
      </c>
      <c r="R219" s="140">
        <v>16400</v>
      </c>
      <c r="S219" s="140">
        <v>28600</v>
      </c>
      <c r="T219" s="140">
        <v>33800</v>
      </c>
      <c r="U219" s="140">
        <v>22500</v>
      </c>
      <c r="V219" s="140">
        <v>26500</v>
      </c>
      <c r="W219" s="140">
        <v>21400</v>
      </c>
      <c r="X219" s="140">
        <v>30800</v>
      </c>
      <c r="Y219" s="140">
        <v>26400</v>
      </c>
      <c r="Z219" s="140">
        <v>27700</v>
      </c>
      <c r="AA219" s="140">
        <v>30500</v>
      </c>
      <c r="AB219" s="140">
        <v>21700</v>
      </c>
      <c r="AC219" s="140">
        <v>23400</v>
      </c>
      <c r="AD219" s="140">
        <v>19100</v>
      </c>
      <c r="AE219" s="140">
        <v>30900</v>
      </c>
      <c r="AF219" s="140">
        <v>23400</v>
      </c>
      <c r="AG219" s="140">
        <v>21900</v>
      </c>
      <c r="AH219" s="140">
        <v>21300</v>
      </c>
      <c r="AI219" s="140">
        <v>34700</v>
      </c>
      <c r="AJ219" s="140">
        <v>23400</v>
      </c>
      <c r="AK219" s="140">
        <v>20600</v>
      </c>
      <c r="AL219" s="140">
        <v>21900</v>
      </c>
      <c r="AM219" s="140">
        <v>19700</v>
      </c>
      <c r="AN219" s="140">
        <v>21900</v>
      </c>
      <c r="AO219" s="140">
        <v>22200</v>
      </c>
      <c r="AP219" s="140">
        <v>22000</v>
      </c>
      <c r="AQ219" s="140"/>
      <c r="AR219" s="140">
        <v>22200</v>
      </c>
      <c r="AS219" s="140">
        <v>22600</v>
      </c>
      <c r="AT219" s="140">
        <v>21000</v>
      </c>
      <c r="AU219" s="140"/>
      <c r="AV219" s="140">
        <v>19000</v>
      </c>
      <c r="AW219" s="140">
        <v>21500</v>
      </c>
      <c r="AX219" s="140"/>
      <c r="AY219" s="140">
        <v>21600</v>
      </c>
      <c r="AZ219" s="140">
        <v>11700</v>
      </c>
      <c r="BA219" s="140">
        <v>10000</v>
      </c>
    </row>
    <row r="220" spans="1:53" ht="14.4" customHeight="1">
      <c r="A220" s="146" t="s">
        <v>386</v>
      </c>
      <c r="B220" s="147" t="s">
        <v>364</v>
      </c>
      <c r="C220" s="146" t="str">
        <f t="shared" si="4"/>
        <v>平成29年度31鳥取県</v>
      </c>
      <c r="D220" s="140">
        <v>17000</v>
      </c>
      <c r="E220" s="140">
        <v>13800</v>
      </c>
      <c r="F220" s="140">
        <v>12100</v>
      </c>
      <c r="G220" s="140">
        <v>17500</v>
      </c>
      <c r="H220" s="140">
        <v>20800</v>
      </c>
      <c r="I220" s="140">
        <v>20500</v>
      </c>
      <c r="J220" s="140"/>
      <c r="K220" s="140">
        <v>18900</v>
      </c>
      <c r="L220" s="140">
        <v>16900</v>
      </c>
      <c r="M220" s="140">
        <v>20300</v>
      </c>
      <c r="N220" s="140">
        <v>19500</v>
      </c>
      <c r="O220" s="140">
        <v>20200</v>
      </c>
      <c r="P220" s="140">
        <v>21400</v>
      </c>
      <c r="Q220" s="140">
        <v>15800</v>
      </c>
      <c r="R220" s="140">
        <v>13900</v>
      </c>
      <c r="S220" s="140">
        <v>29200</v>
      </c>
      <c r="T220" s="140">
        <v>34500</v>
      </c>
      <c r="U220" s="140">
        <v>23800</v>
      </c>
      <c r="V220" s="140">
        <v>30900</v>
      </c>
      <c r="W220" s="140">
        <v>22500</v>
      </c>
      <c r="X220" s="140">
        <v>32200</v>
      </c>
      <c r="Y220" s="140">
        <v>24800</v>
      </c>
      <c r="Z220" s="140">
        <v>25700</v>
      </c>
      <c r="AA220" s="140">
        <v>28500</v>
      </c>
      <c r="AB220" s="140">
        <v>19300</v>
      </c>
      <c r="AC220" s="140">
        <v>24100</v>
      </c>
      <c r="AD220" s="140">
        <v>19300</v>
      </c>
      <c r="AE220" s="140">
        <v>34900</v>
      </c>
      <c r="AF220" s="140">
        <v>26400</v>
      </c>
      <c r="AG220" s="140">
        <v>25400</v>
      </c>
      <c r="AH220" s="140"/>
      <c r="AI220" s="140">
        <v>31100</v>
      </c>
      <c r="AJ220" s="140">
        <v>20000</v>
      </c>
      <c r="AK220" s="140">
        <v>20300</v>
      </c>
      <c r="AL220" s="140">
        <v>19500</v>
      </c>
      <c r="AM220" s="140">
        <v>16800</v>
      </c>
      <c r="AN220" s="140">
        <v>20200</v>
      </c>
      <c r="AO220" s="140">
        <v>21900</v>
      </c>
      <c r="AP220" s="140">
        <v>20800</v>
      </c>
      <c r="AQ220" s="140"/>
      <c r="AR220" s="140">
        <v>19000</v>
      </c>
      <c r="AS220" s="140">
        <v>21000</v>
      </c>
      <c r="AT220" s="140">
        <v>19700</v>
      </c>
      <c r="AU220" s="140">
        <v>16900</v>
      </c>
      <c r="AV220" s="140">
        <v>17400</v>
      </c>
      <c r="AW220" s="140">
        <v>19200</v>
      </c>
      <c r="AX220" s="140"/>
      <c r="AY220" s="140">
        <v>19400</v>
      </c>
      <c r="AZ220" s="140">
        <v>12100</v>
      </c>
      <c r="BA220" s="140">
        <v>9600</v>
      </c>
    </row>
    <row r="221" spans="1:53" ht="14.4" customHeight="1">
      <c r="A221" s="146" t="s">
        <v>386</v>
      </c>
      <c r="B221" s="147" t="s">
        <v>365</v>
      </c>
      <c r="C221" s="146" t="str">
        <f t="shared" si="4"/>
        <v>平成29年度32島根県</v>
      </c>
      <c r="D221" s="140">
        <v>17200</v>
      </c>
      <c r="E221" s="140">
        <v>14800</v>
      </c>
      <c r="F221" s="140">
        <v>11700</v>
      </c>
      <c r="G221" s="140">
        <v>17000</v>
      </c>
      <c r="H221" s="140">
        <v>20000</v>
      </c>
      <c r="I221" s="140">
        <v>20400</v>
      </c>
      <c r="J221" s="140"/>
      <c r="K221" s="140">
        <v>18900</v>
      </c>
      <c r="L221" s="140">
        <v>16800</v>
      </c>
      <c r="M221" s="140">
        <v>19600</v>
      </c>
      <c r="N221" s="140">
        <v>18900</v>
      </c>
      <c r="O221" s="140">
        <v>18700</v>
      </c>
      <c r="P221" s="140">
        <v>19700</v>
      </c>
      <c r="Q221" s="140">
        <v>17200</v>
      </c>
      <c r="R221" s="140">
        <v>14100</v>
      </c>
      <c r="S221" s="140">
        <v>29200</v>
      </c>
      <c r="T221" s="140">
        <v>34500</v>
      </c>
      <c r="U221" s="140">
        <v>23800</v>
      </c>
      <c r="V221" s="140">
        <v>31900</v>
      </c>
      <c r="W221" s="140">
        <v>22100</v>
      </c>
      <c r="X221" s="140">
        <v>32200</v>
      </c>
      <c r="Y221" s="140">
        <v>24800</v>
      </c>
      <c r="Z221" s="140">
        <v>25700</v>
      </c>
      <c r="AA221" s="140">
        <v>28200</v>
      </c>
      <c r="AB221" s="140">
        <v>18700</v>
      </c>
      <c r="AC221" s="140">
        <v>24100</v>
      </c>
      <c r="AD221" s="140">
        <v>19300</v>
      </c>
      <c r="AE221" s="140">
        <v>35100</v>
      </c>
      <c r="AF221" s="140">
        <v>27900</v>
      </c>
      <c r="AG221" s="140">
        <v>25600</v>
      </c>
      <c r="AH221" s="140"/>
      <c r="AI221" s="140">
        <v>26000</v>
      </c>
      <c r="AJ221" s="140">
        <v>19300</v>
      </c>
      <c r="AK221" s="140">
        <v>20600</v>
      </c>
      <c r="AL221" s="140">
        <v>18800</v>
      </c>
      <c r="AM221" s="140">
        <v>17100</v>
      </c>
      <c r="AN221" s="140">
        <v>20200</v>
      </c>
      <c r="AO221" s="140">
        <v>20800</v>
      </c>
      <c r="AP221" s="140">
        <v>20400</v>
      </c>
      <c r="AQ221" s="140"/>
      <c r="AR221" s="140">
        <v>18900</v>
      </c>
      <c r="AS221" s="140">
        <v>20500</v>
      </c>
      <c r="AT221" s="140">
        <v>19700</v>
      </c>
      <c r="AU221" s="140">
        <v>16900</v>
      </c>
      <c r="AV221" s="140">
        <v>17700</v>
      </c>
      <c r="AW221" s="140">
        <v>19200</v>
      </c>
      <c r="AX221" s="140"/>
      <c r="AY221" s="140">
        <v>19400</v>
      </c>
      <c r="AZ221" s="140">
        <v>12100</v>
      </c>
      <c r="BA221" s="140">
        <v>10300</v>
      </c>
    </row>
    <row r="222" spans="1:53" ht="14.4" customHeight="1">
      <c r="A222" s="146" t="s">
        <v>386</v>
      </c>
      <c r="B222" s="147" t="s">
        <v>366</v>
      </c>
      <c r="C222" s="146" t="str">
        <f t="shared" si="4"/>
        <v>平成29年度33岡山県</v>
      </c>
      <c r="D222" s="140">
        <v>18200</v>
      </c>
      <c r="E222" s="140">
        <v>16100</v>
      </c>
      <c r="F222" s="140">
        <v>12400</v>
      </c>
      <c r="G222" s="140">
        <v>17700</v>
      </c>
      <c r="H222" s="140">
        <v>21400</v>
      </c>
      <c r="I222" s="140">
        <v>21300</v>
      </c>
      <c r="J222" s="140"/>
      <c r="K222" s="140">
        <v>18800</v>
      </c>
      <c r="L222" s="140">
        <v>18000</v>
      </c>
      <c r="M222" s="140">
        <v>20800</v>
      </c>
      <c r="N222" s="140">
        <v>19800</v>
      </c>
      <c r="O222" s="140">
        <v>20100</v>
      </c>
      <c r="P222" s="140">
        <v>21500</v>
      </c>
      <c r="Q222" s="140">
        <v>18500</v>
      </c>
      <c r="R222" s="140">
        <v>15900</v>
      </c>
      <c r="S222" s="140">
        <v>29200</v>
      </c>
      <c r="T222" s="140">
        <v>34500</v>
      </c>
      <c r="U222" s="140">
        <v>23800</v>
      </c>
      <c r="V222" s="140">
        <v>30200</v>
      </c>
      <c r="W222" s="140">
        <v>22700</v>
      </c>
      <c r="X222" s="140">
        <v>32200</v>
      </c>
      <c r="Y222" s="140">
        <v>25000</v>
      </c>
      <c r="Z222" s="140">
        <v>25700</v>
      </c>
      <c r="AA222" s="140">
        <v>28400</v>
      </c>
      <c r="AB222" s="140">
        <v>20000</v>
      </c>
      <c r="AC222" s="140">
        <v>24500</v>
      </c>
      <c r="AD222" s="140">
        <v>19300</v>
      </c>
      <c r="AE222" s="140">
        <v>34900</v>
      </c>
      <c r="AF222" s="140">
        <v>26500</v>
      </c>
      <c r="AG222" s="140">
        <v>25500</v>
      </c>
      <c r="AH222" s="140"/>
      <c r="AI222" s="140">
        <v>29700</v>
      </c>
      <c r="AJ222" s="140">
        <v>20700</v>
      </c>
      <c r="AK222" s="140">
        <v>20300</v>
      </c>
      <c r="AL222" s="140">
        <v>19800</v>
      </c>
      <c r="AM222" s="140">
        <v>17500</v>
      </c>
      <c r="AN222" s="140">
        <v>20200</v>
      </c>
      <c r="AO222" s="140">
        <v>22200</v>
      </c>
      <c r="AP222" s="140">
        <v>20700</v>
      </c>
      <c r="AQ222" s="140"/>
      <c r="AR222" s="140">
        <v>18900</v>
      </c>
      <c r="AS222" s="140">
        <v>21500</v>
      </c>
      <c r="AT222" s="140">
        <v>19700</v>
      </c>
      <c r="AU222" s="140">
        <v>16900</v>
      </c>
      <c r="AV222" s="140">
        <v>17400</v>
      </c>
      <c r="AW222" s="140">
        <v>19200</v>
      </c>
      <c r="AX222" s="140"/>
      <c r="AY222" s="140">
        <v>19400</v>
      </c>
      <c r="AZ222" s="140">
        <v>12500</v>
      </c>
      <c r="BA222" s="140">
        <v>10800</v>
      </c>
    </row>
    <row r="223" spans="1:53" ht="14.4" customHeight="1">
      <c r="A223" s="146" t="s">
        <v>386</v>
      </c>
      <c r="B223" s="147" t="s">
        <v>367</v>
      </c>
      <c r="C223" s="146" t="str">
        <f t="shared" si="4"/>
        <v>平成29年度34広島県</v>
      </c>
      <c r="D223" s="140">
        <v>18500</v>
      </c>
      <c r="E223" s="140">
        <v>16800</v>
      </c>
      <c r="F223" s="140">
        <v>12200</v>
      </c>
      <c r="G223" s="140">
        <v>17000</v>
      </c>
      <c r="H223" s="140">
        <v>21600</v>
      </c>
      <c r="I223" s="140">
        <v>21100</v>
      </c>
      <c r="J223" s="140"/>
      <c r="K223" s="140">
        <v>18900</v>
      </c>
      <c r="L223" s="140">
        <v>17900</v>
      </c>
      <c r="M223" s="140">
        <v>20700</v>
      </c>
      <c r="N223" s="140">
        <v>19700</v>
      </c>
      <c r="O223" s="140">
        <v>19100</v>
      </c>
      <c r="P223" s="140">
        <v>19800</v>
      </c>
      <c r="Q223" s="140">
        <v>18900</v>
      </c>
      <c r="R223" s="140">
        <v>15900</v>
      </c>
      <c r="S223" s="140">
        <v>29200</v>
      </c>
      <c r="T223" s="140">
        <v>34500</v>
      </c>
      <c r="U223" s="140">
        <v>23800</v>
      </c>
      <c r="V223" s="140">
        <v>31200</v>
      </c>
      <c r="W223" s="140">
        <v>21900</v>
      </c>
      <c r="X223" s="140">
        <v>32200</v>
      </c>
      <c r="Y223" s="140">
        <v>25000</v>
      </c>
      <c r="Z223" s="140">
        <v>25700</v>
      </c>
      <c r="AA223" s="140">
        <v>28500</v>
      </c>
      <c r="AB223" s="140">
        <v>19400</v>
      </c>
      <c r="AC223" s="140">
        <v>24200</v>
      </c>
      <c r="AD223" s="140">
        <v>19700</v>
      </c>
      <c r="AE223" s="140">
        <v>35600</v>
      </c>
      <c r="AF223" s="140">
        <v>28200</v>
      </c>
      <c r="AG223" s="140">
        <v>25800</v>
      </c>
      <c r="AH223" s="140"/>
      <c r="AI223" s="140">
        <v>26100</v>
      </c>
      <c r="AJ223" s="140">
        <v>20200</v>
      </c>
      <c r="AK223" s="140">
        <v>20600</v>
      </c>
      <c r="AL223" s="140">
        <v>19500</v>
      </c>
      <c r="AM223" s="140">
        <v>17400</v>
      </c>
      <c r="AN223" s="140">
        <v>20200</v>
      </c>
      <c r="AO223" s="140">
        <v>21500</v>
      </c>
      <c r="AP223" s="140">
        <v>20200</v>
      </c>
      <c r="AQ223" s="140"/>
      <c r="AR223" s="140">
        <v>18900</v>
      </c>
      <c r="AS223" s="140">
        <v>20600</v>
      </c>
      <c r="AT223" s="140">
        <v>19700</v>
      </c>
      <c r="AU223" s="140">
        <v>16900</v>
      </c>
      <c r="AV223" s="140">
        <v>17600</v>
      </c>
      <c r="AW223" s="140">
        <v>19200</v>
      </c>
      <c r="AX223" s="140"/>
      <c r="AY223" s="140">
        <v>19400</v>
      </c>
      <c r="AZ223" s="140">
        <v>12500</v>
      </c>
      <c r="BA223" s="140">
        <v>10600</v>
      </c>
    </row>
    <row r="224" spans="1:53" ht="14.4" customHeight="1">
      <c r="A224" s="146" t="s">
        <v>386</v>
      </c>
      <c r="B224" s="147" t="s">
        <v>368</v>
      </c>
      <c r="C224" s="146" t="str">
        <f t="shared" si="4"/>
        <v>平成29年度35山口県</v>
      </c>
      <c r="D224" s="140">
        <v>17200</v>
      </c>
      <c r="E224" s="140">
        <v>15400</v>
      </c>
      <c r="F224" s="140">
        <v>11800</v>
      </c>
      <c r="G224" s="140">
        <v>17200</v>
      </c>
      <c r="H224" s="140">
        <v>20900</v>
      </c>
      <c r="I224" s="140">
        <v>21000</v>
      </c>
      <c r="J224" s="140"/>
      <c r="K224" s="140">
        <v>18900</v>
      </c>
      <c r="L224" s="140">
        <v>17800</v>
      </c>
      <c r="M224" s="140">
        <v>20100</v>
      </c>
      <c r="N224" s="140">
        <v>19200</v>
      </c>
      <c r="O224" s="140">
        <v>18400</v>
      </c>
      <c r="P224" s="140">
        <v>20100</v>
      </c>
      <c r="Q224" s="140">
        <v>17400</v>
      </c>
      <c r="R224" s="140">
        <v>15300</v>
      </c>
      <c r="S224" s="140">
        <v>29200</v>
      </c>
      <c r="T224" s="140">
        <v>34500</v>
      </c>
      <c r="U224" s="140">
        <v>23800</v>
      </c>
      <c r="V224" s="140">
        <v>30800</v>
      </c>
      <c r="W224" s="140">
        <v>22100</v>
      </c>
      <c r="X224" s="140">
        <v>32200</v>
      </c>
      <c r="Y224" s="140">
        <v>25000</v>
      </c>
      <c r="Z224" s="140">
        <v>25700</v>
      </c>
      <c r="AA224" s="140">
        <v>28400</v>
      </c>
      <c r="AB224" s="140">
        <v>19900</v>
      </c>
      <c r="AC224" s="140">
        <v>24100</v>
      </c>
      <c r="AD224" s="140">
        <v>19100</v>
      </c>
      <c r="AE224" s="140">
        <v>35600</v>
      </c>
      <c r="AF224" s="140">
        <v>28200</v>
      </c>
      <c r="AG224" s="140">
        <v>25900</v>
      </c>
      <c r="AH224" s="140"/>
      <c r="AI224" s="140">
        <v>26200</v>
      </c>
      <c r="AJ224" s="140">
        <v>19300</v>
      </c>
      <c r="AK224" s="140">
        <v>20700</v>
      </c>
      <c r="AL224" s="140">
        <v>19200</v>
      </c>
      <c r="AM224" s="140">
        <v>17500</v>
      </c>
      <c r="AN224" s="140">
        <v>20200</v>
      </c>
      <c r="AO224" s="140">
        <v>21100</v>
      </c>
      <c r="AP224" s="140">
        <v>20400</v>
      </c>
      <c r="AQ224" s="140"/>
      <c r="AR224" s="140">
        <v>18900</v>
      </c>
      <c r="AS224" s="140">
        <v>20700</v>
      </c>
      <c r="AT224" s="140">
        <v>19700</v>
      </c>
      <c r="AU224" s="140">
        <v>16900</v>
      </c>
      <c r="AV224" s="140">
        <v>17600</v>
      </c>
      <c r="AW224" s="140">
        <v>19200</v>
      </c>
      <c r="AX224" s="140"/>
      <c r="AY224" s="140">
        <v>19400</v>
      </c>
      <c r="AZ224" s="140">
        <v>12300</v>
      </c>
      <c r="BA224" s="140">
        <v>10200</v>
      </c>
    </row>
    <row r="225" spans="1:53" ht="14.4" customHeight="1">
      <c r="A225" s="146" t="s">
        <v>386</v>
      </c>
      <c r="B225" s="147" t="s">
        <v>369</v>
      </c>
      <c r="C225" s="146" t="str">
        <f t="shared" si="4"/>
        <v>平成29年度36徳島県</v>
      </c>
      <c r="D225" s="140">
        <v>19500</v>
      </c>
      <c r="E225" s="140">
        <v>17400</v>
      </c>
      <c r="F225" s="140">
        <v>13100</v>
      </c>
      <c r="G225" s="140">
        <v>17300</v>
      </c>
      <c r="H225" s="140">
        <v>26000</v>
      </c>
      <c r="I225" s="140">
        <v>21300</v>
      </c>
      <c r="J225" s="140"/>
      <c r="K225" s="140"/>
      <c r="L225" s="140">
        <v>18900</v>
      </c>
      <c r="M225" s="140">
        <v>20300</v>
      </c>
      <c r="N225" s="140">
        <v>20400</v>
      </c>
      <c r="O225" s="140">
        <v>19900</v>
      </c>
      <c r="P225" s="140">
        <v>23300</v>
      </c>
      <c r="Q225" s="140">
        <v>17400</v>
      </c>
      <c r="R225" s="140">
        <v>16400</v>
      </c>
      <c r="S225" s="140">
        <v>30200</v>
      </c>
      <c r="T225" s="140">
        <v>35700</v>
      </c>
      <c r="U225" s="140">
        <v>22700</v>
      </c>
      <c r="V225" s="140">
        <v>29900</v>
      </c>
      <c r="W225" s="140">
        <v>23300</v>
      </c>
      <c r="X225" s="140">
        <v>31400</v>
      </c>
      <c r="Y225" s="140">
        <v>25800</v>
      </c>
      <c r="Z225" s="140">
        <v>26700</v>
      </c>
      <c r="AA225" s="140">
        <v>28500</v>
      </c>
      <c r="AB225" s="140">
        <v>20900</v>
      </c>
      <c r="AC225" s="140">
        <v>33600</v>
      </c>
      <c r="AD225" s="140">
        <v>22300</v>
      </c>
      <c r="AE225" s="140">
        <v>39400</v>
      </c>
      <c r="AF225" s="140"/>
      <c r="AG225" s="140">
        <v>20300</v>
      </c>
      <c r="AH225" s="140">
        <v>20600</v>
      </c>
      <c r="AI225" s="140"/>
      <c r="AJ225" s="140">
        <v>20900</v>
      </c>
      <c r="AK225" s="140">
        <v>20800</v>
      </c>
      <c r="AL225" s="140">
        <v>21600</v>
      </c>
      <c r="AM225" s="140">
        <v>18200</v>
      </c>
      <c r="AN225" s="140">
        <v>20500</v>
      </c>
      <c r="AO225" s="140">
        <v>21300</v>
      </c>
      <c r="AP225" s="140"/>
      <c r="AQ225" s="140"/>
      <c r="AR225" s="140"/>
      <c r="AS225" s="140"/>
      <c r="AT225" s="140">
        <v>19800</v>
      </c>
      <c r="AU225" s="140"/>
      <c r="AV225" s="140"/>
      <c r="AW225" s="140">
        <v>21100</v>
      </c>
      <c r="AX225" s="140"/>
      <c r="AY225" s="140">
        <v>20500</v>
      </c>
      <c r="AZ225" s="140">
        <v>12200</v>
      </c>
      <c r="BA225" s="140">
        <v>10900</v>
      </c>
    </row>
    <row r="226" spans="1:53" ht="14.4" customHeight="1">
      <c r="A226" s="146" t="s">
        <v>386</v>
      </c>
      <c r="B226" s="147" t="s">
        <v>370</v>
      </c>
      <c r="C226" s="146" t="str">
        <f t="shared" si="4"/>
        <v>平成29年度37香川県</v>
      </c>
      <c r="D226" s="140">
        <v>20300</v>
      </c>
      <c r="E226" s="140">
        <v>17900</v>
      </c>
      <c r="F226" s="140">
        <v>13100</v>
      </c>
      <c r="G226" s="140">
        <v>17700</v>
      </c>
      <c r="H226" s="140">
        <v>24400</v>
      </c>
      <c r="I226" s="140">
        <v>21400</v>
      </c>
      <c r="J226" s="140"/>
      <c r="K226" s="140"/>
      <c r="L226" s="140">
        <v>19300</v>
      </c>
      <c r="M226" s="140">
        <v>20500</v>
      </c>
      <c r="N226" s="140">
        <v>20500</v>
      </c>
      <c r="O226" s="140">
        <v>19900</v>
      </c>
      <c r="P226" s="140">
        <v>23400</v>
      </c>
      <c r="Q226" s="140">
        <v>18700</v>
      </c>
      <c r="R226" s="140">
        <v>17200</v>
      </c>
      <c r="S226" s="140">
        <v>30200</v>
      </c>
      <c r="T226" s="140">
        <v>35700</v>
      </c>
      <c r="U226" s="140">
        <v>22700</v>
      </c>
      <c r="V226" s="140">
        <v>30500</v>
      </c>
      <c r="W226" s="140">
        <v>23200</v>
      </c>
      <c r="X226" s="140">
        <v>31700</v>
      </c>
      <c r="Y226" s="140">
        <v>25700</v>
      </c>
      <c r="Z226" s="140">
        <v>26700</v>
      </c>
      <c r="AA226" s="140">
        <v>28800</v>
      </c>
      <c r="AB226" s="140">
        <v>20900</v>
      </c>
      <c r="AC226" s="140">
        <v>33800</v>
      </c>
      <c r="AD226" s="140">
        <v>23300</v>
      </c>
      <c r="AE226" s="140">
        <v>40000</v>
      </c>
      <c r="AF226" s="140"/>
      <c r="AG226" s="140">
        <v>20700</v>
      </c>
      <c r="AH226" s="140">
        <v>20600</v>
      </c>
      <c r="AI226" s="140"/>
      <c r="AJ226" s="140">
        <v>20800</v>
      </c>
      <c r="AK226" s="140">
        <v>20800</v>
      </c>
      <c r="AL226" s="140">
        <v>21600</v>
      </c>
      <c r="AM226" s="140">
        <v>19000</v>
      </c>
      <c r="AN226" s="140">
        <v>20500</v>
      </c>
      <c r="AO226" s="140">
        <v>21400</v>
      </c>
      <c r="AP226" s="140"/>
      <c r="AQ226" s="140"/>
      <c r="AR226" s="140"/>
      <c r="AS226" s="140"/>
      <c r="AT226" s="140">
        <v>19800</v>
      </c>
      <c r="AU226" s="140"/>
      <c r="AV226" s="140"/>
      <c r="AW226" s="140">
        <v>21100</v>
      </c>
      <c r="AX226" s="140"/>
      <c r="AY226" s="140">
        <v>20500</v>
      </c>
      <c r="AZ226" s="140">
        <v>12300</v>
      </c>
      <c r="BA226" s="140">
        <v>11000</v>
      </c>
    </row>
    <row r="227" spans="1:53" ht="14.4" customHeight="1">
      <c r="A227" s="146" t="s">
        <v>386</v>
      </c>
      <c r="B227" s="147" t="s">
        <v>371</v>
      </c>
      <c r="C227" s="146" t="str">
        <f t="shared" si="4"/>
        <v>平成29年度38愛媛県</v>
      </c>
      <c r="D227" s="140">
        <v>19100</v>
      </c>
      <c r="E227" s="140">
        <v>15700</v>
      </c>
      <c r="F227" s="140">
        <v>12700</v>
      </c>
      <c r="G227" s="140">
        <v>17500</v>
      </c>
      <c r="H227" s="140">
        <v>23900</v>
      </c>
      <c r="I227" s="140">
        <v>21200</v>
      </c>
      <c r="J227" s="140"/>
      <c r="K227" s="140"/>
      <c r="L227" s="140">
        <v>18400</v>
      </c>
      <c r="M227" s="140">
        <v>19300</v>
      </c>
      <c r="N227" s="140">
        <v>20400</v>
      </c>
      <c r="O227" s="140">
        <v>19800</v>
      </c>
      <c r="P227" s="140">
        <v>23300</v>
      </c>
      <c r="Q227" s="140">
        <v>19000</v>
      </c>
      <c r="R227" s="140">
        <v>16800</v>
      </c>
      <c r="S227" s="140">
        <v>30200</v>
      </c>
      <c r="T227" s="140">
        <v>35700</v>
      </c>
      <c r="U227" s="140">
        <v>22700</v>
      </c>
      <c r="V227" s="140">
        <v>28900</v>
      </c>
      <c r="W227" s="140">
        <v>23100</v>
      </c>
      <c r="X227" s="140">
        <v>31500</v>
      </c>
      <c r="Y227" s="140">
        <v>25500</v>
      </c>
      <c r="Z227" s="140">
        <v>26700</v>
      </c>
      <c r="AA227" s="140">
        <v>27800</v>
      </c>
      <c r="AB227" s="140">
        <v>21900</v>
      </c>
      <c r="AC227" s="140">
        <v>33400</v>
      </c>
      <c r="AD227" s="140">
        <v>22300</v>
      </c>
      <c r="AE227" s="140">
        <v>39700</v>
      </c>
      <c r="AF227" s="140"/>
      <c r="AG227" s="140">
        <v>20400</v>
      </c>
      <c r="AH227" s="140">
        <v>20600</v>
      </c>
      <c r="AI227" s="140"/>
      <c r="AJ227" s="140">
        <v>20700</v>
      </c>
      <c r="AK227" s="140">
        <v>20800</v>
      </c>
      <c r="AL227" s="140">
        <v>21400</v>
      </c>
      <c r="AM227" s="140">
        <v>18100</v>
      </c>
      <c r="AN227" s="140">
        <v>20500</v>
      </c>
      <c r="AO227" s="140">
        <v>21100</v>
      </c>
      <c r="AP227" s="140"/>
      <c r="AQ227" s="140"/>
      <c r="AR227" s="140"/>
      <c r="AS227" s="140"/>
      <c r="AT227" s="140">
        <v>19800</v>
      </c>
      <c r="AU227" s="140"/>
      <c r="AV227" s="140"/>
      <c r="AW227" s="140">
        <v>21100</v>
      </c>
      <c r="AX227" s="140"/>
      <c r="AY227" s="140">
        <v>20500</v>
      </c>
      <c r="AZ227" s="140">
        <v>11700</v>
      </c>
      <c r="BA227" s="140">
        <v>9900</v>
      </c>
    </row>
    <row r="228" spans="1:53" ht="14.4" customHeight="1">
      <c r="A228" s="146" t="s">
        <v>386</v>
      </c>
      <c r="B228" s="147" t="s">
        <v>372</v>
      </c>
      <c r="C228" s="146" t="str">
        <f t="shared" si="4"/>
        <v>平成29年度39高知県</v>
      </c>
      <c r="D228" s="140">
        <v>18900</v>
      </c>
      <c r="E228" s="140">
        <v>16000</v>
      </c>
      <c r="F228" s="140">
        <v>13500</v>
      </c>
      <c r="G228" s="140">
        <v>17900</v>
      </c>
      <c r="H228" s="140">
        <v>24900</v>
      </c>
      <c r="I228" s="140">
        <v>21600</v>
      </c>
      <c r="J228" s="140"/>
      <c r="K228" s="140"/>
      <c r="L228" s="140">
        <v>18400</v>
      </c>
      <c r="M228" s="140">
        <v>19400</v>
      </c>
      <c r="N228" s="140">
        <v>20500</v>
      </c>
      <c r="O228" s="140">
        <v>20100</v>
      </c>
      <c r="P228" s="140">
        <v>23400</v>
      </c>
      <c r="Q228" s="140">
        <v>19400</v>
      </c>
      <c r="R228" s="140">
        <v>17200</v>
      </c>
      <c r="S228" s="140">
        <v>30200</v>
      </c>
      <c r="T228" s="140">
        <v>35700</v>
      </c>
      <c r="U228" s="140">
        <v>22700</v>
      </c>
      <c r="V228" s="140">
        <v>28900</v>
      </c>
      <c r="W228" s="140">
        <v>23200</v>
      </c>
      <c r="X228" s="140">
        <v>31200</v>
      </c>
      <c r="Y228" s="140">
        <v>25800</v>
      </c>
      <c r="Z228" s="140">
        <v>26700</v>
      </c>
      <c r="AA228" s="140">
        <v>28400</v>
      </c>
      <c r="AB228" s="140">
        <v>20700</v>
      </c>
      <c r="AC228" s="140">
        <v>33400</v>
      </c>
      <c r="AD228" s="140">
        <v>21900</v>
      </c>
      <c r="AE228" s="140">
        <v>39600</v>
      </c>
      <c r="AF228" s="140"/>
      <c r="AG228" s="140">
        <v>20500</v>
      </c>
      <c r="AH228" s="140">
        <v>20600</v>
      </c>
      <c r="AI228" s="140"/>
      <c r="AJ228" s="140">
        <v>20400</v>
      </c>
      <c r="AK228" s="140">
        <v>20800</v>
      </c>
      <c r="AL228" s="140">
        <v>21300</v>
      </c>
      <c r="AM228" s="140">
        <v>17800</v>
      </c>
      <c r="AN228" s="140">
        <v>20500</v>
      </c>
      <c r="AO228" s="140">
        <v>21100</v>
      </c>
      <c r="AP228" s="140"/>
      <c r="AQ228" s="140"/>
      <c r="AR228" s="140"/>
      <c r="AS228" s="140"/>
      <c r="AT228" s="140">
        <v>19800</v>
      </c>
      <c r="AU228" s="140"/>
      <c r="AV228" s="140"/>
      <c r="AW228" s="140">
        <v>21100</v>
      </c>
      <c r="AX228" s="140"/>
      <c r="AY228" s="140">
        <v>20500</v>
      </c>
      <c r="AZ228" s="140">
        <v>11100</v>
      </c>
      <c r="BA228" s="140">
        <v>9400</v>
      </c>
    </row>
    <row r="229" spans="1:53" ht="14.4" customHeight="1">
      <c r="A229" s="146" t="s">
        <v>386</v>
      </c>
      <c r="B229" s="147" t="s">
        <v>373</v>
      </c>
      <c r="C229" s="146" t="str">
        <f t="shared" si="4"/>
        <v>平成29年度40福岡県</v>
      </c>
      <c r="D229" s="140">
        <v>19700</v>
      </c>
      <c r="E229" s="140">
        <v>17600</v>
      </c>
      <c r="F229" s="140">
        <v>12300</v>
      </c>
      <c r="G229" s="140">
        <v>17100</v>
      </c>
      <c r="H229" s="140">
        <v>21800</v>
      </c>
      <c r="I229" s="140">
        <v>21000</v>
      </c>
      <c r="J229" s="140">
        <v>22500</v>
      </c>
      <c r="K229" s="140">
        <v>21600</v>
      </c>
      <c r="L229" s="140">
        <v>18400</v>
      </c>
      <c r="M229" s="140">
        <v>20300</v>
      </c>
      <c r="N229" s="140">
        <v>18900</v>
      </c>
      <c r="O229" s="140">
        <v>21000</v>
      </c>
      <c r="P229" s="140">
        <v>22000</v>
      </c>
      <c r="Q229" s="140">
        <v>19100</v>
      </c>
      <c r="R229" s="140">
        <v>16500</v>
      </c>
      <c r="S229" s="140">
        <v>29900</v>
      </c>
      <c r="T229" s="140">
        <v>35400</v>
      </c>
      <c r="U229" s="140">
        <v>27100</v>
      </c>
      <c r="V229" s="140">
        <v>28900</v>
      </c>
      <c r="W229" s="140">
        <v>22200</v>
      </c>
      <c r="X229" s="140">
        <v>30400</v>
      </c>
      <c r="Y229" s="140">
        <v>24400</v>
      </c>
      <c r="Z229" s="140">
        <v>26600</v>
      </c>
      <c r="AA229" s="140">
        <v>29900</v>
      </c>
      <c r="AB229" s="140">
        <v>21100</v>
      </c>
      <c r="AC229" s="140">
        <v>26400</v>
      </c>
      <c r="AD229" s="140">
        <v>20100</v>
      </c>
      <c r="AE229" s="140">
        <v>34500</v>
      </c>
      <c r="AF229" s="140">
        <v>21900</v>
      </c>
      <c r="AG229" s="140">
        <v>22000</v>
      </c>
      <c r="AH229" s="140"/>
      <c r="AI229" s="140">
        <v>26200</v>
      </c>
      <c r="AJ229" s="140">
        <v>20300</v>
      </c>
      <c r="AK229" s="140">
        <v>21500</v>
      </c>
      <c r="AL229" s="140">
        <v>20500</v>
      </c>
      <c r="AM229" s="140">
        <v>17200</v>
      </c>
      <c r="AN229" s="140">
        <v>18500</v>
      </c>
      <c r="AO229" s="140">
        <v>20200</v>
      </c>
      <c r="AP229" s="140">
        <v>19400</v>
      </c>
      <c r="AQ229" s="140"/>
      <c r="AR229" s="140">
        <v>24200</v>
      </c>
      <c r="AS229" s="140">
        <v>20400</v>
      </c>
      <c r="AT229" s="140">
        <v>20400</v>
      </c>
      <c r="AU229" s="140">
        <v>15300</v>
      </c>
      <c r="AV229" s="140">
        <v>16100</v>
      </c>
      <c r="AW229" s="140">
        <v>19100</v>
      </c>
      <c r="AX229" s="140"/>
      <c r="AY229" s="140">
        <v>19700</v>
      </c>
      <c r="AZ229" s="140">
        <v>11500</v>
      </c>
      <c r="BA229" s="140">
        <v>10100</v>
      </c>
    </row>
    <row r="230" spans="1:53" ht="14.4" customHeight="1">
      <c r="A230" s="146" t="s">
        <v>386</v>
      </c>
      <c r="B230" s="147" t="s">
        <v>374</v>
      </c>
      <c r="C230" s="146" t="str">
        <f t="shared" si="4"/>
        <v>平成29年度41佐賀県</v>
      </c>
      <c r="D230" s="140">
        <v>17400</v>
      </c>
      <c r="E230" s="140">
        <v>15000</v>
      </c>
      <c r="F230" s="140">
        <v>11900</v>
      </c>
      <c r="G230" s="140">
        <v>17000</v>
      </c>
      <c r="H230" s="140">
        <v>21400</v>
      </c>
      <c r="I230" s="140">
        <v>19600</v>
      </c>
      <c r="J230" s="140">
        <v>22800</v>
      </c>
      <c r="K230" s="140">
        <v>21800</v>
      </c>
      <c r="L230" s="140">
        <v>18000</v>
      </c>
      <c r="M230" s="140">
        <v>19900</v>
      </c>
      <c r="N230" s="140">
        <v>19100</v>
      </c>
      <c r="O230" s="140">
        <v>21500</v>
      </c>
      <c r="P230" s="140">
        <v>21600</v>
      </c>
      <c r="Q230" s="140">
        <v>21100</v>
      </c>
      <c r="R230" s="140">
        <v>17000</v>
      </c>
      <c r="S230" s="140">
        <v>29900</v>
      </c>
      <c r="T230" s="140">
        <v>35400</v>
      </c>
      <c r="U230" s="140">
        <v>27100</v>
      </c>
      <c r="V230" s="140">
        <v>29300</v>
      </c>
      <c r="W230" s="140">
        <v>22600</v>
      </c>
      <c r="X230" s="140">
        <v>30600</v>
      </c>
      <c r="Y230" s="140">
        <v>24400</v>
      </c>
      <c r="Z230" s="140">
        <v>26600</v>
      </c>
      <c r="AA230" s="140">
        <v>30100</v>
      </c>
      <c r="AB230" s="140">
        <v>20100</v>
      </c>
      <c r="AC230" s="140">
        <v>26200</v>
      </c>
      <c r="AD230" s="140">
        <v>20100</v>
      </c>
      <c r="AE230" s="140">
        <v>34600</v>
      </c>
      <c r="AF230" s="140">
        <v>21900</v>
      </c>
      <c r="AG230" s="140">
        <v>22000</v>
      </c>
      <c r="AH230" s="140"/>
      <c r="AI230" s="140">
        <v>27400</v>
      </c>
      <c r="AJ230" s="140">
        <v>21900</v>
      </c>
      <c r="AK230" s="140">
        <v>21600</v>
      </c>
      <c r="AL230" s="140">
        <v>20600</v>
      </c>
      <c r="AM230" s="140">
        <v>16900</v>
      </c>
      <c r="AN230" s="140">
        <v>18500</v>
      </c>
      <c r="AO230" s="140">
        <v>20300</v>
      </c>
      <c r="AP230" s="140">
        <v>19500</v>
      </c>
      <c r="AQ230" s="140"/>
      <c r="AR230" s="140">
        <v>24200</v>
      </c>
      <c r="AS230" s="140">
        <v>20400</v>
      </c>
      <c r="AT230" s="140">
        <v>20400</v>
      </c>
      <c r="AU230" s="140">
        <v>15300</v>
      </c>
      <c r="AV230" s="140">
        <v>16200</v>
      </c>
      <c r="AW230" s="140">
        <v>19100</v>
      </c>
      <c r="AX230" s="140"/>
      <c r="AY230" s="140">
        <v>19800</v>
      </c>
      <c r="AZ230" s="140">
        <v>11400</v>
      </c>
      <c r="BA230" s="140">
        <v>9900</v>
      </c>
    </row>
    <row r="231" spans="1:53" ht="14.4" customHeight="1">
      <c r="A231" s="146" t="s">
        <v>386</v>
      </c>
      <c r="B231" s="147" t="s">
        <v>375</v>
      </c>
      <c r="C231" s="146" t="str">
        <f t="shared" si="4"/>
        <v>平成29年度42長崎県</v>
      </c>
      <c r="D231" s="140">
        <v>18200</v>
      </c>
      <c r="E231" s="140">
        <v>15800</v>
      </c>
      <c r="F231" s="140">
        <v>12600</v>
      </c>
      <c r="G231" s="140">
        <v>17600</v>
      </c>
      <c r="H231" s="140">
        <v>21200</v>
      </c>
      <c r="I231" s="140">
        <v>19500</v>
      </c>
      <c r="J231" s="140">
        <v>23000</v>
      </c>
      <c r="K231" s="140">
        <v>21700</v>
      </c>
      <c r="L231" s="140">
        <v>17200</v>
      </c>
      <c r="M231" s="140">
        <v>19800</v>
      </c>
      <c r="N231" s="140">
        <v>18800</v>
      </c>
      <c r="O231" s="140">
        <v>21200</v>
      </c>
      <c r="P231" s="140">
        <v>21200</v>
      </c>
      <c r="Q231" s="140">
        <v>18000</v>
      </c>
      <c r="R231" s="140">
        <v>15700</v>
      </c>
      <c r="S231" s="140">
        <v>30000</v>
      </c>
      <c r="T231" s="140">
        <v>35500</v>
      </c>
      <c r="U231" s="140">
        <v>27200</v>
      </c>
      <c r="V231" s="140">
        <v>30000</v>
      </c>
      <c r="W231" s="140">
        <v>22700</v>
      </c>
      <c r="X231" s="140">
        <v>30900</v>
      </c>
      <c r="Y231" s="140">
        <v>24400</v>
      </c>
      <c r="Z231" s="140">
        <v>26700</v>
      </c>
      <c r="AA231" s="140">
        <v>30100</v>
      </c>
      <c r="AB231" s="140">
        <v>19800</v>
      </c>
      <c r="AC231" s="140">
        <v>25200</v>
      </c>
      <c r="AD231" s="140">
        <v>19300</v>
      </c>
      <c r="AE231" s="140">
        <v>34400</v>
      </c>
      <c r="AF231" s="140">
        <v>21700</v>
      </c>
      <c r="AG231" s="140">
        <v>21800</v>
      </c>
      <c r="AH231" s="140"/>
      <c r="AI231" s="140">
        <v>27000</v>
      </c>
      <c r="AJ231" s="140">
        <v>20000</v>
      </c>
      <c r="AK231" s="140">
        <v>21500</v>
      </c>
      <c r="AL231" s="140">
        <v>20500</v>
      </c>
      <c r="AM231" s="140">
        <v>16900</v>
      </c>
      <c r="AN231" s="140">
        <v>18600</v>
      </c>
      <c r="AO231" s="140">
        <v>20000</v>
      </c>
      <c r="AP231" s="140">
        <v>19700</v>
      </c>
      <c r="AQ231" s="140"/>
      <c r="AR231" s="140">
        <v>24000</v>
      </c>
      <c r="AS231" s="140">
        <v>21200</v>
      </c>
      <c r="AT231" s="140">
        <v>20500</v>
      </c>
      <c r="AU231" s="140">
        <v>15400</v>
      </c>
      <c r="AV231" s="140">
        <v>16300</v>
      </c>
      <c r="AW231" s="140">
        <v>19100</v>
      </c>
      <c r="AX231" s="140"/>
      <c r="AY231" s="140">
        <v>19900</v>
      </c>
      <c r="AZ231" s="140">
        <v>11600</v>
      </c>
      <c r="BA231" s="140">
        <v>10600</v>
      </c>
    </row>
    <row r="232" spans="1:53" ht="14.4" customHeight="1">
      <c r="A232" s="146" t="s">
        <v>386</v>
      </c>
      <c r="B232" s="147" t="s">
        <v>376</v>
      </c>
      <c r="C232" s="146" t="str">
        <f t="shared" si="4"/>
        <v>平成29年度43熊本県</v>
      </c>
      <c r="D232" s="140">
        <v>18500</v>
      </c>
      <c r="E232" s="140">
        <v>16200</v>
      </c>
      <c r="F232" s="140">
        <v>13300</v>
      </c>
      <c r="G232" s="140">
        <v>17300</v>
      </c>
      <c r="H232" s="140">
        <v>22200</v>
      </c>
      <c r="I232" s="140">
        <v>20400</v>
      </c>
      <c r="J232" s="140">
        <v>22800</v>
      </c>
      <c r="K232" s="140">
        <v>21500</v>
      </c>
      <c r="L232" s="140">
        <v>16900</v>
      </c>
      <c r="M232" s="140">
        <v>20400</v>
      </c>
      <c r="N232" s="140">
        <v>19000</v>
      </c>
      <c r="O232" s="140">
        <v>21100</v>
      </c>
      <c r="P232" s="140">
        <v>21600</v>
      </c>
      <c r="Q232" s="140">
        <v>18700</v>
      </c>
      <c r="R232" s="140">
        <v>16200</v>
      </c>
      <c r="S232" s="140">
        <v>30000</v>
      </c>
      <c r="T232" s="140">
        <v>35500</v>
      </c>
      <c r="U232" s="140">
        <v>27100</v>
      </c>
      <c r="V232" s="140">
        <v>28800</v>
      </c>
      <c r="W232" s="140">
        <v>21700</v>
      </c>
      <c r="X232" s="140">
        <v>30600</v>
      </c>
      <c r="Y232" s="140">
        <v>24400</v>
      </c>
      <c r="Z232" s="140">
        <v>26600</v>
      </c>
      <c r="AA232" s="140">
        <v>29000</v>
      </c>
      <c r="AB232" s="140">
        <v>20500</v>
      </c>
      <c r="AC232" s="140">
        <v>26400</v>
      </c>
      <c r="AD232" s="140">
        <v>19500</v>
      </c>
      <c r="AE232" s="140">
        <v>34500</v>
      </c>
      <c r="AF232" s="140">
        <v>21800</v>
      </c>
      <c r="AG232" s="140">
        <v>21900</v>
      </c>
      <c r="AH232" s="140"/>
      <c r="AI232" s="140">
        <v>26800</v>
      </c>
      <c r="AJ232" s="140">
        <v>20100</v>
      </c>
      <c r="AK232" s="140">
        <v>21600</v>
      </c>
      <c r="AL232" s="140">
        <v>20100</v>
      </c>
      <c r="AM232" s="140">
        <v>16500</v>
      </c>
      <c r="AN232" s="140">
        <v>18600</v>
      </c>
      <c r="AO232" s="140">
        <v>20100</v>
      </c>
      <c r="AP232" s="140">
        <v>19400</v>
      </c>
      <c r="AQ232" s="140"/>
      <c r="AR232" s="140">
        <v>24200</v>
      </c>
      <c r="AS232" s="140">
        <v>20400</v>
      </c>
      <c r="AT232" s="140">
        <v>20500</v>
      </c>
      <c r="AU232" s="140">
        <v>15300</v>
      </c>
      <c r="AV232" s="140">
        <v>16200</v>
      </c>
      <c r="AW232" s="140">
        <v>19100</v>
      </c>
      <c r="AX232" s="140"/>
      <c r="AY232" s="140">
        <v>19600</v>
      </c>
      <c r="AZ232" s="140">
        <v>11200</v>
      </c>
      <c r="BA232" s="140">
        <v>9600</v>
      </c>
    </row>
    <row r="233" spans="1:53" ht="14.4" customHeight="1">
      <c r="A233" s="146" t="s">
        <v>386</v>
      </c>
      <c r="B233" s="147" t="s">
        <v>377</v>
      </c>
      <c r="C233" s="146" t="str">
        <f t="shared" si="4"/>
        <v>平成29年度44大分県</v>
      </c>
      <c r="D233" s="140">
        <v>17700</v>
      </c>
      <c r="E233" s="140">
        <v>15100</v>
      </c>
      <c r="F233" s="140">
        <v>12500</v>
      </c>
      <c r="G233" s="140">
        <v>17000</v>
      </c>
      <c r="H233" s="140">
        <v>20600</v>
      </c>
      <c r="I233" s="140">
        <v>20100</v>
      </c>
      <c r="J233" s="140">
        <v>22500</v>
      </c>
      <c r="K233" s="140">
        <v>21200</v>
      </c>
      <c r="L233" s="140">
        <v>17100</v>
      </c>
      <c r="M233" s="140">
        <v>20300</v>
      </c>
      <c r="N233" s="140">
        <v>19100</v>
      </c>
      <c r="O233" s="140">
        <v>20200</v>
      </c>
      <c r="P233" s="140">
        <v>21300</v>
      </c>
      <c r="Q233" s="140">
        <v>20000</v>
      </c>
      <c r="R233" s="140">
        <v>18200</v>
      </c>
      <c r="S233" s="140">
        <v>30000</v>
      </c>
      <c r="T233" s="140">
        <v>35500</v>
      </c>
      <c r="U233" s="140">
        <v>27200</v>
      </c>
      <c r="V233" s="140">
        <v>28100</v>
      </c>
      <c r="W233" s="140">
        <v>21800</v>
      </c>
      <c r="X233" s="140">
        <v>30600</v>
      </c>
      <c r="Y233" s="140">
        <v>24400</v>
      </c>
      <c r="Z233" s="140">
        <v>26700</v>
      </c>
      <c r="AA233" s="140">
        <v>29400</v>
      </c>
      <c r="AB233" s="140">
        <v>20800</v>
      </c>
      <c r="AC233" s="140">
        <v>26300</v>
      </c>
      <c r="AD233" s="140">
        <v>19800</v>
      </c>
      <c r="AE233" s="140">
        <v>34600</v>
      </c>
      <c r="AF233" s="140">
        <v>21800</v>
      </c>
      <c r="AG233" s="140">
        <v>21900</v>
      </c>
      <c r="AH233" s="140"/>
      <c r="AI233" s="140">
        <v>26700</v>
      </c>
      <c r="AJ233" s="140">
        <v>19500</v>
      </c>
      <c r="AK233" s="140">
        <v>21300</v>
      </c>
      <c r="AL233" s="140">
        <v>20300</v>
      </c>
      <c r="AM233" s="140">
        <v>16400</v>
      </c>
      <c r="AN233" s="140">
        <v>18500</v>
      </c>
      <c r="AO233" s="140">
        <v>20200</v>
      </c>
      <c r="AP233" s="140">
        <v>19500</v>
      </c>
      <c r="AQ233" s="140"/>
      <c r="AR233" s="140">
        <v>23700</v>
      </c>
      <c r="AS233" s="140">
        <v>20400</v>
      </c>
      <c r="AT233" s="140">
        <v>20400</v>
      </c>
      <c r="AU233" s="140">
        <v>15300</v>
      </c>
      <c r="AV233" s="140">
        <v>16200</v>
      </c>
      <c r="AW233" s="140">
        <v>19100</v>
      </c>
      <c r="AX233" s="140"/>
      <c r="AY233" s="140">
        <v>19700</v>
      </c>
      <c r="AZ233" s="140">
        <v>11400</v>
      </c>
      <c r="BA233" s="140">
        <v>9200</v>
      </c>
    </row>
    <row r="234" spans="1:53" ht="14.4" customHeight="1">
      <c r="A234" s="146" t="s">
        <v>386</v>
      </c>
      <c r="B234" s="147" t="s">
        <v>378</v>
      </c>
      <c r="C234" s="146" t="str">
        <f t="shared" si="4"/>
        <v>平成29年度45宮崎県</v>
      </c>
      <c r="D234" s="140">
        <v>19700</v>
      </c>
      <c r="E234" s="140">
        <v>14800</v>
      </c>
      <c r="F234" s="140">
        <v>12600</v>
      </c>
      <c r="G234" s="140">
        <v>17100</v>
      </c>
      <c r="H234" s="140">
        <v>20800</v>
      </c>
      <c r="I234" s="140">
        <v>20300</v>
      </c>
      <c r="J234" s="140">
        <v>22800</v>
      </c>
      <c r="K234" s="140">
        <v>21200</v>
      </c>
      <c r="L234" s="140">
        <v>16700</v>
      </c>
      <c r="M234" s="140">
        <v>19200</v>
      </c>
      <c r="N234" s="140">
        <v>19000</v>
      </c>
      <c r="O234" s="140">
        <v>20700</v>
      </c>
      <c r="P234" s="140">
        <v>20700</v>
      </c>
      <c r="Q234" s="140">
        <v>20000</v>
      </c>
      <c r="R234" s="140">
        <v>16900</v>
      </c>
      <c r="S234" s="140">
        <v>29900</v>
      </c>
      <c r="T234" s="140">
        <v>35400</v>
      </c>
      <c r="U234" s="140">
        <v>27100</v>
      </c>
      <c r="V234" s="140">
        <v>29200</v>
      </c>
      <c r="W234" s="140">
        <v>21700</v>
      </c>
      <c r="X234" s="140">
        <v>30500</v>
      </c>
      <c r="Y234" s="140">
        <v>24400</v>
      </c>
      <c r="Z234" s="140">
        <v>26600</v>
      </c>
      <c r="AA234" s="140">
        <v>29900</v>
      </c>
      <c r="AB234" s="140">
        <v>21000</v>
      </c>
      <c r="AC234" s="140">
        <v>25200</v>
      </c>
      <c r="AD234" s="140">
        <v>19300</v>
      </c>
      <c r="AE234" s="140">
        <v>34500</v>
      </c>
      <c r="AF234" s="140">
        <v>21700</v>
      </c>
      <c r="AG234" s="140">
        <v>21800</v>
      </c>
      <c r="AH234" s="140"/>
      <c r="AI234" s="140">
        <v>26400</v>
      </c>
      <c r="AJ234" s="140">
        <v>20500</v>
      </c>
      <c r="AK234" s="140">
        <v>21100</v>
      </c>
      <c r="AL234" s="140">
        <v>20200</v>
      </c>
      <c r="AM234" s="140">
        <v>16300</v>
      </c>
      <c r="AN234" s="140">
        <v>18500</v>
      </c>
      <c r="AO234" s="140">
        <v>19900</v>
      </c>
      <c r="AP234" s="140">
        <v>19400</v>
      </c>
      <c r="AQ234" s="140"/>
      <c r="AR234" s="140">
        <v>23600</v>
      </c>
      <c r="AS234" s="140">
        <v>20300</v>
      </c>
      <c r="AT234" s="140">
        <v>20400</v>
      </c>
      <c r="AU234" s="140">
        <v>15300</v>
      </c>
      <c r="AV234" s="140">
        <v>16200</v>
      </c>
      <c r="AW234" s="140">
        <v>19100</v>
      </c>
      <c r="AX234" s="140"/>
      <c r="AY234" s="140">
        <v>19600</v>
      </c>
      <c r="AZ234" s="140">
        <v>11400</v>
      </c>
      <c r="BA234" s="140">
        <v>8900</v>
      </c>
    </row>
    <row r="235" spans="1:53" ht="14.4" customHeight="1">
      <c r="A235" s="146" t="s">
        <v>386</v>
      </c>
      <c r="B235" s="147" t="s">
        <v>379</v>
      </c>
      <c r="C235" s="146" t="str">
        <f t="shared" si="4"/>
        <v>平成29年度46鹿児島県</v>
      </c>
      <c r="D235" s="140">
        <v>21600</v>
      </c>
      <c r="E235" s="140">
        <v>15900</v>
      </c>
      <c r="F235" s="140">
        <v>13600</v>
      </c>
      <c r="G235" s="140">
        <v>16800</v>
      </c>
      <c r="H235" s="140">
        <v>24100</v>
      </c>
      <c r="I235" s="140">
        <v>20700</v>
      </c>
      <c r="J235" s="140">
        <v>22800</v>
      </c>
      <c r="K235" s="140">
        <v>21200</v>
      </c>
      <c r="L235" s="140">
        <v>17200</v>
      </c>
      <c r="M235" s="140">
        <v>20200</v>
      </c>
      <c r="N235" s="140">
        <v>19000</v>
      </c>
      <c r="O235" s="140">
        <v>21000</v>
      </c>
      <c r="P235" s="140">
        <v>21500</v>
      </c>
      <c r="Q235" s="140">
        <v>22100</v>
      </c>
      <c r="R235" s="140">
        <v>19300</v>
      </c>
      <c r="S235" s="140">
        <v>30000</v>
      </c>
      <c r="T235" s="140">
        <v>35500</v>
      </c>
      <c r="U235" s="140">
        <v>27200</v>
      </c>
      <c r="V235" s="140">
        <v>29900</v>
      </c>
      <c r="W235" s="140">
        <v>22100</v>
      </c>
      <c r="X235" s="140">
        <v>30400</v>
      </c>
      <c r="Y235" s="140">
        <v>24400</v>
      </c>
      <c r="Z235" s="140">
        <v>26700</v>
      </c>
      <c r="AA235" s="140">
        <v>30200</v>
      </c>
      <c r="AB235" s="140">
        <v>22800</v>
      </c>
      <c r="AC235" s="140">
        <v>25100</v>
      </c>
      <c r="AD235" s="140">
        <v>19300</v>
      </c>
      <c r="AE235" s="140">
        <v>34700</v>
      </c>
      <c r="AF235" s="140">
        <v>21800</v>
      </c>
      <c r="AG235" s="140">
        <v>22000</v>
      </c>
      <c r="AH235" s="140"/>
      <c r="AI235" s="140">
        <v>26600</v>
      </c>
      <c r="AJ235" s="140">
        <v>22600</v>
      </c>
      <c r="AK235" s="140">
        <v>21700</v>
      </c>
      <c r="AL235" s="140">
        <v>20600</v>
      </c>
      <c r="AM235" s="140">
        <v>16200</v>
      </c>
      <c r="AN235" s="140">
        <v>18500</v>
      </c>
      <c r="AO235" s="140">
        <v>20000</v>
      </c>
      <c r="AP235" s="140">
        <v>19500</v>
      </c>
      <c r="AQ235" s="140"/>
      <c r="AR235" s="140">
        <v>23700</v>
      </c>
      <c r="AS235" s="140">
        <v>20100</v>
      </c>
      <c r="AT235" s="140">
        <v>20500</v>
      </c>
      <c r="AU235" s="140">
        <v>15200</v>
      </c>
      <c r="AV235" s="140">
        <v>16100</v>
      </c>
      <c r="AW235" s="140">
        <v>19100</v>
      </c>
      <c r="AX235" s="140"/>
      <c r="AY235" s="140">
        <v>19600</v>
      </c>
      <c r="AZ235" s="140">
        <v>12100</v>
      </c>
      <c r="BA235" s="140">
        <v>10300</v>
      </c>
    </row>
    <row r="236" spans="1:53" ht="14.4" customHeight="1">
      <c r="A236" s="146" t="s">
        <v>386</v>
      </c>
      <c r="B236" s="147" t="s">
        <v>380</v>
      </c>
      <c r="C236" s="146" t="str">
        <f t="shared" si="4"/>
        <v>平成29年度47沖縄県</v>
      </c>
      <c r="D236" s="140">
        <v>19600</v>
      </c>
      <c r="E236" s="140">
        <v>17200</v>
      </c>
      <c r="F236" s="140">
        <v>13300</v>
      </c>
      <c r="G236" s="140"/>
      <c r="H236" s="140">
        <v>20600</v>
      </c>
      <c r="I236" s="140">
        <v>24900</v>
      </c>
      <c r="J236" s="140">
        <v>18300</v>
      </c>
      <c r="K236" s="140"/>
      <c r="L236" s="140">
        <v>15400</v>
      </c>
      <c r="M236" s="140">
        <v>22800</v>
      </c>
      <c r="N236" s="140">
        <v>18100</v>
      </c>
      <c r="O236" s="140">
        <v>21600</v>
      </c>
      <c r="P236" s="140">
        <v>21600</v>
      </c>
      <c r="Q236" s="140">
        <v>22200</v>
      </c>
      <c r="R236" s="140">
        <v>19600</v>
      </c>
      <c r="S236" s="140">
        <v>30500</v>
      </c>
      <c r="T236" s="140">
        <v>36100</v>
      </c>
      <c r="U236" s="140">
        <v>26900</v>
      </c>
      <c r="V236" s="140">
        <v>25900</v>
      </c>
      <c r="W236" s="140">
        <v>21000</v>
      </c>
      <c r="X236" s="140">
        <v>29500</v>
      </c>
      <c r="Y236" s="140">
        <v>29300</v>
      </c>
      <c r="Z236" s="140">
        <v>23700</v>
      </c>
      <c r="AA236" s="140">
        <v>35000</v>
      </c>
      <c r="AB236" s="140">
        <v>22400</v>
      </c>
      <c r="AC236" s="140">
        <v>22200</v>
      </c>
      <c r="AD236" s="140">
        <v>19800</v>
      </c>
      <c r="AE236" s="140">
        <v>41600</v>
      </c>
      <c r="AF236" s="140">
        <v>25600</v>
      </c>
      <c r="AG236" s="140">
        <v>27700</v>
      </c>
      <c r="AH236" s="140"/>
      <c r="AI236" s="140"/>
      <c r="AJ236" s="140">
        <v>23500</v>
      </c>
      <c r="AK236" s="140"/>
      <c r="AL236" s="140">
        <v>22700</v>
      </c>
      <c r="AM236" s="140">
        <v>15700</v>
      </c>
      <c r="AN236" s="140">
        <v>15700</v>
      </c>
      <c r="AO236" s="140">
        <v>26900</v>
      </c>
      <c r="AP236" s="140"/>
      <c r="AQ236" s="140"/>
      <c r="AR236" s="140">
        <v>18400</v>
      </c>
      <c r="AS236" s="140">
        <v>16800</v>
      </c>
      <c r="AT236" s="140">
        <v>20000</v>
      </c>
      <c r="AU236" s="140"/>
      <c r="AV236" s="140">
        <v>14900</v>
      </c>
      <c r="AW236" s="140">
        <v>18600</v>
      </c>
      <c r="AX236" s="140"/>
      <c r="AY236" s="140"/>
      <c r="AZ236" s="140">
        <v>10200</v>
      </c>
      <c r="BA236" s="140">
        <v>9000</v>
      </c>
    </row>
    <row r="237" spans="1:53" ht="14.4" customHeight="1">
      <c r="A237" s="146" t="s">
        <v>387</v>
      </c>
      <c r="B237" s="148" t="s">
        <v>334</v>
      </c>
      <c r="C237" s="146" t="str">
        <f t="shared" si="4"/>
        <v>平成30年度01北海道</v>
      </c>
      <c r="D237" s="141">
        <v>19800</v>
      </c>
      <c r="E237" s="141">
        <v>16300</v>
      </c>
      <c r="F237" s="141">
        <v>13500</v>
      </c>
      <c r="G237" s="141">
        <v>18900</v>
      </c>
      <c r="H237" s="141">
        <v>24200</v>
      </c>
      <c r="I237" s="141">
        <v>21700</v>
      </c>
      <c r="J237" s="141"/>
      <c r="K237" s="141">
        <v>21100</v>
      </c>
      <c r="L237" s="141">
        <v>20100</v>
      </c>
      <c r="M237" s="141">
        <v>22200</v>
      </c>
      <c r="N237" s="141">
        <v>22900</v>
      </c>
      <c r="O237" s="141">
        <v>22200</v>
      </c>
      <c r="P237" s="141">
        <v>24400</v>
      </c>
      <c r="Q237" s="141">
        <v>19500</v>
      </c>
      <c r="R237" s="141">
        <v>16600</v>
      </c>
      <c r="S237" s="141">
        <v>32200</v>
      </c>
      <c r="T237" s="141">
        <v>38200</v>
      </c>
      <c r="U237" s="141">
        <v>25900</v>
      </c>
      <c r="V237" s="141">
        <v>33400</v>
      </c>
      <c r="W237" s="141">
        <v>25600</v>
      </c>
      <c r="X237" s="141">
        <v>34300</v>
      </c>
      <c r="Y237" s="141">
        <v>28600</v>
      </c>
      <c r="Z237" s="141">
        <v>28900</v>
      </c>
      <c r="AA237" s="141">
        <v>35200</v>
      </c>
      <c r="AB237" s="141">
        <v>21000</v>
      </c>
      <c r="AC237" s="141">
        <v>26100</v>
      </c>
      <c r="AD237" s="141">
        <v>20700</v>
      </c>
      <c r="AE237" s="141">
        <v>38200</v>
      </c>
      <c r="AF237" s="141">
        <v>25000</v>
      </c>
      <c r="AG237" s="141">
        <v>24000</v>
      </c>
      <c r="AH237" s="141"/>
      <c r="AI237" s="141">
        <v>27400</v>
      </c>
      <c r="AJ237" s="141">
        <v>21400</v>
      </c>
      <c r="AK237" s="141">
        <v>23000</v>
      </c>
      <c r="AL237" s="141">
        <v>23000</v>
      </c>
      <c r="AM237" s="141">
        <v>19700</v>
      </c>
      <c r="AN237" s="141">
        <v>23200</v>
      </c>
      <c r="AO237" s="141">
        <v>24100</v>
      </c>
      <c r="AP237" s="141">
        <v>23100</v>
      </c>
      <c r="AQ237" s="141"/>
      <c r="AR237" s="141">
        <v>23100</v>
      </c>
      <c r="AS237" s="141">
        <v>22500</v>
      </c>
      <c r="AT237" s="141">
        <v>20300</v>
      </c>
      <c r="AU237" s="141"/>
      <c r="AV237" s="141">
        <v>19500</v>
      </c>
      <c r="AW237" s="141">
        <v>22700</v>
      </c>
      <c r="AX237" s="141"/>
      <c r="AY237" s="141">
        <v>21900</v>
      </c>
      <c r="AZ237" s="141">
        <v>12700</v>
      </c>
      <c r="BA237" s="141">
        <v>10800</v>
      </c>
    </row>
    <row r="238" spans="1:53" ht="14.4" customHeight="1">
      <c r="A238" s="146" t="s">
        <v>387</v>
      </c>
      <c r="B238" s="148" t="s">
        <v>384</v>
      </c>
      <c r="C238" s="146" t="str">
        <f t="shared" si="4"/>
        <v>平成30年度02青森県</v>
      </c>
      <c r="D238" s="141">
        <v>23000</v>
      </c>
      <c r="E238" s="141">
        <v>16900</v>
      </c>
      <c r="F238" s="141">
        <v>12900</v>
      </c>
      <c r="G238" s="141">
        <v>18800</v>
      </c>
      <c r="H238" s="141">
        <v>24700</v>
      </c>
      <c r="I238" s="141">
        <v>22700</v>
      </c>
      <c r="J238" s="141"/>
      <c r="K238" s="141"/>
      <c r="L238" s="141">
        <v>18500</v>
      </c>
      <c r="M238" s="141">
        <v>24100</v>
      </c>
      <c r="N238" s="141">
        <v>21400</v>
      </c>
      <c r="O238" s="141">
        <v>20300</v>
      </c>
      <c r="P238" s="141">
        <v>22900</v>
      </c>
      <c r="Q238" s="141">
        <v>24800</v>
      </c>
      <c r="R238" s="141">
        <v>22600</v>
      </c>
      <c r="S238" s="141">
        <v>31800</v>
      </c>
      <c r="T238" s="141">
        <v>37800</v>
      </c>
      <c r="U238" s="141">
        <v>28100</v>
      </c>
      <c r="V238" s="141">
        <v>34000</v>
      </c>
      <c r="W238" s="141">
        <v>24800</v>
      </c>
      <c r="X238" s="141">
        <v>34700</v>
      </c>
      <c r="Y238" s="141">
        <v>28200</v>
      </c>
      <c r="Z238" s="141">
        <v>30400</v>
      </c>
      <c r="AA238" s="141">
        <v>34200</v>
      </c>
      <c r="AB238" s="141">
        <v>25000</v>
      </c>
      <c r="AC238" s="141">
        <v>27000</v>
      </c>
      <c r="AD238" s="141">
        <v>21300</v>
      </c>
      <c r="AE238" s="141">
        <v>43900</v>
      </c>
      <c r="AF238" s="141">
        <v>27200</v>
      </c>
      <c r="AG238" s="141">
        <v>27500</v>
      </c>
      <c r="AH238" s="141"/>
      <c r="AI238" s="141">
        <v>29700</v>
      </c>
      <c r="AJ238" s="141">
        <v>27400</v>
      </c>
      <c r="AK238" s="141">
        <v>24300</v>
      </c>
      <c r="AL238" s="141">
        <v>24500</v>
      </c>
      <c r="AM238" s="141">
        <v>19300</v>
      </c>
      <c r="AN238" s="141">
        <v>22600</v>
      </c>
      <c r="AO238" s="141">
        <v>21400</v>
      </c>
      <c r="AP238" s="141">
        <v>22600</v>
      </c>
      <c r="AQ238" s="141"/>
      <c r="AR238" s="141">
        <v>24900</v>
      </c>
      <c r="AS238" s="141">
        <v>22200</v>
      </c>
      <c r="AT238" s="141">
        <v>21500</v>
      </c>
      <c r="AU238" s="141"/>
      <c r="AV238" s="141">
        <v>18600</v>
      </c>
      <c r="AW238" s="141">
        <v>21300</v>
      </c>
      <c r="AX238" s="141"/>
      <c r="AY238" s="141">
        <v>21200</v>
      </c>
      <c r="AZ238" s="141">
        <v>11800</v>
      </c>
      <c r="BA238" s="141">
        <v>10400</v>
      </c>
    </row>
    <row r="239" spans="1:53" ht="14.4" customHeight="1">
      <c r="A239" s="146" t="s">
        <v>387</v>
      </c>
      <c r="B239" s="148" t="s">
        <v>385</v>
      </c>
      <c r="C239" s="146" t="str">
        <f t="shared" si="4"/>
        <v>平成30年度03岩手県</v>
      </c>
      <c r="D239" s="141">
        <v>22200</v>
      </c>
      <c r="E239" s="141">
        <v>18300</v>
      </c>
      <c r="F239" s="141">
        <v>13500</v>
      </c>
      <c r="G239" s="141">
        <v>19800</v>
      </c>
      <c r="H239" s="141">
        <v>26000</v>
      </c>
      <c r="I239" s="141">
        <v>21800</v>
      </c>
      <c r="J239" s="141"/>
      <c r="K239" s="141"/>
      <c r="L239" s="141">
        <v>19500</v>
      </c>
      <c r="M239" s="141">
        <v>24000</v>
      </c>
      <c r="N239" s="141">
        <v>21600</v>
      </c>
      <c r="O239" s="141">
        <v>21200</v>
      </c>
      <c r="P239" s="141">
        <v>23100</v>
      </c>
      <c r="Q239" s="141">
        <v>24600</v>
      </c>
      <c r="R239" s="141">
        <v>20800</v>
      </c>
      <c r="S239" s="141">
        <v>31800</v>
      </c>
      <c r="T239" s="141">
        <v>37800</v>
      </c>
      <c r="U239" s="141">
        <v>28100</v>
      </c>
      <c r="V239" s="141">
        <v>35900</v>
      </c>
      <c r="W239" s="141">
        <v>25000</v>
      </c>
      <c r="X239" s="141">
        <v>34800</v>
      </c>
      <c r="Y239" s="141">
        <v>28300</v>
      </c>
      <c r="Z239" s="141">
        <v>30500</v>
      </c>
      <c r="AA239" s="141">
        <v>35500</v>
      </c>
      <c r="AB239" s="141">
        <v>25000</v>
      </c>
      <c r="AC239" s="141">
        <v>27100</v>
      </c>
      <c r="AD239" s="141">
        <v>21300</v>
      </c>
      <c r="AE239" s="141">
        <v>45700</v>
      </c>
      <c r="AF239" s="141">
        <v>28300</v>
      </c>
      <c r="AG239" s="141">
        <v>29000</v>
      </c>
      <c r="AH239" s="141"/>
      <c r="AI239" s="141">
        <v>30900</v>
      </c>
      <c r="AJ239" s="141">
        <v>27700</v>
      </c>
      <c r="AK239" s="141">
        <v>25000</v>
      </c>
      <c r="AL239" s="141">
        <v>26000</v>
      </c>
      <c r="AM239" s="141">
        <v>20600</v>
      </c>
      <c r="AN239" s="141">
        <v>22600</v>
      </c>
      <c r="AO239" s="141">
        <v>21600</v>
      </c>
      <c r="AP239" s="141">
        <v>22800</v>
      </c>
      <c r="AQ239" s="141"/>
      <c r="AR239" s="141">
        <v>24900</v>
      </c>
      <c r="AS239" s="141">
        <v>22400</v>
      </c>
      <c r="AT239" s="141">
        <v>21600</v>
      </c>
      <c r="AU239" s="141"/>
      <c r="AV239" s="141">
        <v>18800</v>
      </c>
      <c r="AW239" s="141">
        <v>21200</v>
      </c>
      <c r="AX239" s="141"/>
      <c r="AY239" s="141">
        <v>21100</v>
      </c>
      <c r="AZ239" s="141">
        <v>12700</v>
      </c>
      <c r="BA239" s="141">
        <v>11000</v>
      </c>
    </row>
    <row r="240" spans="1:53" ht="14.4" customHeight="1">
      <c r="A240" s="146" t="s">
        <v>387</v>
      </c>
      <c r="B240" s="148" t="s">
        <v>337</v>
      </c>
      <c r="C240" s="146" t="str">
        <f t="shared" si="4"/>
        <v>平成30年度04宮城県</v>
      </c>
      <c r="D240" s="141">
        <v>23500</v>
      </c>
      <c r="E240" s="141">
        <v>18200</v>
      </c>
      <c r="F240" s="141">
        <v>14500</v>
      </c>
      <c r="G240" s="141">
        <v>20700</v>
      </c>
      <c r="H240" s="141">
        <v>26700</v>
      </c>
      <c r="I240" s="141">
        <v>24700</v>
      </c>
      <c r="J240" s="141"/>
      <c r="K240" s="141"/>
      <c r="L240" s="141">
        <v>20800</v>
      </c>
      <c r="M240" s="141">
        <v>28900</v>
      </c>
      <c r="N240" s="141">
        <v>24400</v>
      </c>
      <c r="O240" s="141">
        <v>24800</v>
      </c>
      <c r="P240" s="141">
        <v>24800</v>
      </c>
      <c r="Q240" s="141">
        <v>25800</v>
      </c>
      <c r="R240" s="141">
        <v>23200</v>
      </c>
      <c r="S240" s="141">
        <v>31600</v>
      </c>
      <c r="T240" s="141">
        <v>37400</v>
      </c>
      <c r="U240" s="141">
        <v>27800</v>
      </c>
      <c r="V240" s="141">
        <v>35800</v>
      </c>
      <c r="W240" s="141">
        <v>24800</v>
      </c>
      <c r="X240" s="141">
        <v>34500</v>
      </c>
      <c r="Y240" s="141">
        <v>28100</v>
      </c>
      <c r="Z240" s="141">
        <v>30200</v>
      </c>
      <c r="AA240" s="141">
        <v>38700</v>
      </c>
      <c r="AB240" s="141">
        <v>25100</v>
      </c>
      <c r="AC240" s="141">
        <v>26900</v>
      </c>
      <c r="AD240" s="141">
        <v>21100</v>
      </c>
      <c r="AE240" s="141">
        <v>49900</v>
      </c>
      <c r="AF240" s="141">
        <v>30900</v>
      </c>
      <c r="AG240" s="141">
        <v>31300</v>
      </c>
      <c r="AH240" s="141"/>
      <c r="AI240" s="141">
        <v>33800</v>
      </c>
      <c r="AJ240" s="141">
        <v>31200</v>
      </c>
      <c r="AK240" s="141">
        <v>27100</v>
      </c>
      <c r="AL240" s="141">
        <v>28200</v>
      </c>
      <c r="AM240" s="141">
        <v>21600</v>
      </c>
      <c r="AN240" s="141">
        <v>22400</v>
      </c>
      <c r="AO240" s="141">
        <v>23600</v>
      </c>
      <c r="AP240" s="141">
        <v>24700</v>
      </c>
      <c r="AQ240" s="141"/>
      <c r="AR240" s="141">
        <v>26700</v>
      </c>
      <c r="AS240" s="141">
        <v>24400</v>
      </c>
      <c r="AT240" s="141">
        <v>21200</v>
      </c>
      <c r="AU240" s="141"/>
      <c r="AV240" s="141">
        <v>19200</v>
      </c>
      <c r="AW240" s="141">
        <v>21200</v>
      </c>
      <c r="AX240" s="141"/>
      <c r="AY240" s="141">
        <v>21100</v>
      </c>
      <c r="AZ240" s="141">
        <v>13900</v>
      </c>
      <c r="BA240" s="141">
        <v>11800</v>
      </c>
    </row>
    <row r="241" spans="1:53" ht="14.4" customHeight="1">
      <c r="A241" s="146" t="s">
        <v>387</v>
      </c>
      <c r="B241" s="148" t="s">
        <v>338</v>
      </c>
      <c r="C241" s="146" t="str">
        <f t="shared" si="4"/>
        <v>平成30年度05秋田県</v>
      </c>
      <c r="D241" s="141">
        <v>21700</v>
      </c>
      <c r="E241" s="141">
        <v>17100</v>
      </c>
      <c r="F241" s="141">
        <v>13800</v>
      </c>
      <c r="G241" s="141">
        <v>19500</v>
      </c>
      <c r="H241" s="141">
        <v>24800</v>
      </c>
      <c r="I241" s="141">
        <v>22400</v>
      </c>
      <c r="J241" s="141"/>
      <c r="K241" s="141"/>
      <c r="L241" s="141">
        <v>19100</v>
      </c>
      <c r="M241" s="141">
        <v>24700</v>
      </c>
      <c r="N241" s="141">
        <v>22000</v>
      </c>
      <c r="O241" s="141">
        <v>21900</v>
      </c>
      <c r="P241" s="141">
        <v>23400</v>
      </c>
      <c r="Q241" s="141">
        <v>23900</v>
      </c>
      <c r="R241" s="141">
        <v>23100</v>
      </c>
      <c r="S241" s="141">
        <v>31700</v>
      </c>
      <c r="T241" s="141">
        <v>37800</v>
      </c>
      <c r="U241" s="141">
        <v>28100</v>
      </c>
      <c r="V241" s="141">
        <v>34700</v>
      </c>
      <c r="W241" s="141">
        <v>25200</v>
      </c>
      <c r="X241" s="141">
        <v>34700</v>
      </c>
      <c r="Y241" s="141">
        <v>28600</v>
      </c>
      <c r="Z241" s="141">
        <v>30400</v>
      </c>
      <c r="AA241" s="141">
        <v>35300</v>
      </c>
      <c r="AB241" s="141">
        <v>25900</v>
      </c>
      <c r="AC241" s="141">
        <v>27000</v>
      </c>
      <c r="AD241" s="141">
        <v>21300</v>
      </c>
      <c r="AE241" s="141">
        <v>45300</v>
      </c>
      <c r="AF241" s="141">
        <v>27900</v>
      </c>
      <c r="AG241" s="141">
        <v>28400</v>
      </c>
      <c r="AH241" s="141"/>
      <c r="AI241" s="141">
        <v>29900</v>
      </c>
      <c r="AJ241" s="141">
        <v>24700</v>
      </c>
      <c r="AK241" s="141">
        <v>26800</v>
      </c>
      <c r="AL241" s="141">
        <v>24800</v>
      </c>
      <c r="AM241" s="141">
        <v>18700</v>
      </c>
      <c r="AN241" s="141">
        <v>22600</v>
      </c>
      <c r="AO241" s="141">
        <v>22000</v>
      </c>
      <c r="AP241" s="141">
        <v>22500</v>
      </c>
      <c r="AQ241" s="141"/>
      <c r="AR241" s="141">
        <v>25200</v>
      </c>
      <c r="AS241" s="141">
        <v>22400</v>
      </c>
      <c r="AT241" s="141">
        <v>21500</v>
      </c>
      <c r="AU241" s="141"/>
      <c r="AV241" s="141">
        <v>18700</v>
      </c>
      <c r="AW241" s="141">
        <v>21300</v>
      </c>
      <c r="AX241" s="141"/>
      <c r="AY241" s="141">
        <v>21200</v>
      </c>
      <c r="AZ241" s="141">
        <v>11900</v>
      </c>
      <c r="BA241" s="141">
        <v>10300</v>
      </c>
    </row>
    <row r="242" spans="1:53" ht="14.4" customHeight="1">
      <c r="A242" s="146" t="s">
        <v>387</v>
      </c>
      <c r="B242" s="148" t="s">
        <v>339</v>
      </c>
      <c r="C242" s="146" t="str">
        <f t="shared" si="4"/>
        <v>平成30年度06山形県</v>
      </c>
      <c r="D242" s="141">
        <v>21800</v>
      </c>
      <c r="E242" s="141">
        <v>17100</v>
      </c>
      <c r="F242" s="141">
        <v>14500</v>
      </c>
      <c r="G242" s="141">
        <v>19900</v>
      </c>
      <c r="H242" s="141">
        <v>23600</v>
      </c>
      <c r="I242" s="141">
        <v>22500</v>
      </c>
      <c r="J242" s="141"/>
      <c r="K242" s="141"/>
      <c r="L242" s="141">
        <v>19900</v>
      </c>
      <c r="M242" s="141">
        <v>25100</v>
      </c>
      <c r="N242" s="141">
        <v>22900</v>
      </c>
      <c r="O242" s="141">
        <v>24400</v>
      </c>
      <c r="P242" s="141">
        <v>24600</v>
      </c>
      <c r="Q242" s="141">
        <v>22600</v>
      </c>
      <c r="R242" s="141">
        <v>20500</v>
      </c>
      <c r="S242" s="141">
        <v>31800</v>
      </c>
      <c r="T242" s="141">
        <v>37700</v>
      </c>
      <c r="U242" s="141">
        <v>28100</v>
      </c>
      <c r="V242" s="141">
        <v>34700</v>
      </c>
      <c r="W242" s="141">
        <v>25100</v>
      </c>
      <c r="X242" s="141">
        <v>34700</v>
      </c>
      <c r="Y242" s="141">
        <v>28500</v>
      </c>
      <c r="Z242" s="141">
        <v>30400</v>
      </c>
      <c r="AA242" s="141">
        <v>34500</v>
      </c>
      <c r="AB242" s="141">
        <v>24200</v>
      </c>
      <c r="AC242" s="141">
        <v>27000</v>
      </c>
      <c r="AD242" s="141">
        <v>22300</v>
      </c>
      <c r="AE242" s="141">
        <v>45600</v>
      </c>
      <c r="AF242" s="141">
        <v>28200</v>
      </c>
      <c r="AG242" s="141">
        <v>28600</v>
      </c>
      <c r="AH242" s="141"/>
      <c r="AI242" s="141">
        <v>28900</v>
      </c>
      <c r="AJ242" s="141">
        <v>25100</v>
      </c>
      <c r="AK242" s="141">
        <v>23300</v>
      </c>
      <c r="AL242" s="141">
        <v>24400</v>
      </c>
      <c r="AM242" s="141">
        <v>20700</v>
      </c>
      <c r="AN242" s="141">
        <v>22600</v>
      </c>
      <c r="AO242" s="141">
        <v>24600</v>
      </c>
      <c r="AP242" s="141">
        <v>23300</v>
      </c>
      <c r="AQ242" s="141"/>
      <c r="AR242" s="141">
        <v>24700</v>
      </c>
      <c r="AS242" s="141">
        <v>23600</v>
      </c>
      <c r="AT242" s="141">
        <v>21500</v>
      </c>
      <c r="AU242" s="141"/>
      <c r="AV242" s="141">
        <v>19900</v>
      </c>
      <c r="AW242" s="141">
        <v>21300</v>
      </c>
      <c r="AX242" s="141"/>
      <c r="AY242" s="141">
        <v>21200</v>
      </c>
      <c r="AZ242" s="141">
        <v>13500</v>
      </c>
      <c r="BA242" s="141">
        <v>11600</v>
      </c>
    </row>
    <row r="243" spans="1:53" ht="14.4" customHeight="1">
      <c r="A243" s="146" t="s">
        <v>387</v>
      </c>
      <c r="B243" s="148" t="s">
        <v>340</v>
      </c>
      <c r="C243" s="146" t="str">
        <f t="shared" si="4"/>
        <v>平成30年度07福島県</v>
      </c>
      <c r="D243" s="141">
        <v>23500</v>
      </c>
      <c r="E243" s="141">
        <v>18100</v>
      </c>
      <c r="F243" s="141">
        <v>15700</v>
      </c>
      <c r="G243" s="141">
        <v>20400</v>
      </c>
      <c r="H243" s="141">
        <v>25900</v>
      </c>
      <c r="I243" s="141">
        <v>24500</v>
      </c>
      <c r="J243" s="141"/>
      <c r="K243" s="141"/>
      <c r="L243" s="141">
        <v>20400</v>
      </c>
      <c r="M243" s="141">
        <v>25400</v>
      </c>
      <c r="N243" s="141">
        <v>22800</v>
      </c>
      <c r="O243" s="141">
        <v>24500</v>
      </c>
      <c r="P243" s="141">
        <v>24500</v>
      </c>
      <c r="Q243" s="141">
        <v>21900</v>
      </c>
      <c r="R243" s="141">
        <v>19700</v>
      </c>
      <c r="S243" s="141">
        <v>31800</v>
      </c>
      <c r="T243" s="141">
        <v>37600</v>
      </c>
      <c r="U243" s="141">
        <v>28000</v>
      </c>
      <c r="V243" s="141">
        <v>34500</v>
      </c>
      <c r="W243" s="141">
        <v>24700</v>
      </c>
      <c r="X243" s="141">
        <v>34600</v>
      </c>
      <c r="Y243" s="141">
        <v>28200</v>
      </c>
      <c r="Z243" s="141">
        <v>30400</v>
      </c>
      <c r="AA243" s="141">
        <v>34500</v>
      </c>
      <c r="AB243" s="141">
        <v>22800</v>
      </c>
      <c r="AC243" s="141">
        <v>27000</v>
      </c>
      <c r="AD243" s="141">
        <v>22300</v>
      </c>
      <c r="AE243" s="141">
        <v>45600</v>
      </c>
      <c r="AF243" s="141">
        <v>28200</v>
      </c>
      <c r="AG243" s="141">
        <v>28800</v>
      </c>
      <c r="AH243" s="141"/>
      <c r="AI243" s="141">
        <v>35400</v>
      </c>
      <c r="AJ243" s="141">
        <v>23300</v>
      </c>
      <c r="AK243" s="141">
        <v>25900</v>
      </c>
      <c r="AL243" s="141">
        <v>24500</v>
      </c>
      <c r="AM243" s="141">
        <v>21100</v>
      </c>
      <c r="AN243" s="141">
        <v>22500</v>
      </c>
      <c r="AO243" s="141">
        <v>24300</v>
      </c>
      <c r="AP243" s="141">
        <v>23700</v>
      </c>
      <c r="AQ243" s="141"/>
      <c r="AR243" s="141">
        <v>25200</v>
      </c>
      <c r="AS243" s="141">
        <v>24300</v>
      </c>
      <c r="AT243" s="141">
        <v>21500</v>
      </c>
      <c r="AU243" s="141"/>
      <c r="AV243" s="141">
        <v>19600</v>
      </c>
      <c r="AW243" s="141">
        <v>21300</v>
      </c>
      <c r="AX243" s="141"/>
      <c r="AY243" s="141">
        <v>21100</v>
      </c>
      <c r="AZ243" s="141">
        <v>13900</v>
      </c>
      <c r="BA243" s="141">
        <v>11800</v>
      </c>
    </row>
    <row r="244" spans="1:53" ht="14.4" customHeight="1">
      <c r="A244" s="146" t="s">
        <v>387</v>
      </c>
      <c r="B244" s="148" t="s">
        <v>341</v>
      </c>
      <c r="C244" s="146" t="str">
        <f t="shared" si="4"/>
        <v>平成30年度08茨城県</v>
      </c>
      <c r="D244" s="141">
        <v>20600</v>
      </c>
      <c r="E244" s="141">
        <v>19100</v>
      </c>
      <c r="F244" s="141">
        <v>13300</v>
      </c>
      <c r="G244" s="141">
        <v>20200</v>
      </c>
      <c r="H244" s="141">
        <v>23400</v>
      </c>
      <c r="I244" s="141">
        <v>24700</v>
      </c>
      <c r="J244" s="141">
        <v>26300</v>
      </c>
      <c r="K244" s="141">
        <v>24700</v>
      </c>
      <c r="L244" s="141">
        <v>20700</v>
      </c>
      <c r="M244" s="141">
        <v>24300</v>
      </c>
      <c r="N244" s="141">
        <v>22900</v>
      </c>
      <c r="O244" s="141">
        <v>24100</v>
      </c>
      <c r="P244" s="141">
        <v>27400</v>
      </c>
      <c r="Q244" s="141">
        <v>22300</v>
      </c>
      <c r="R244" s="141">
        <v>18400</v>
      </c>
      <c r="S244" s="141">
        <v>28900</v>
      </c>
      <c r="T244" s="141">
        <v>34200</v>
      </c>
      <c r="U244" s="141">
        <v>27500</v>
      </c>
      <c r="V244" s="141">
        <v>29100</v>
      </c>
      <c r="W244" s="141">
        <v>23400</v>
      </c>
      <c r="X244" s="141">
        <v>31600</v>
      </c>
      <c r="Y244" s="141">
        <v>28800</v>
      </c>
      <c r="Z244" s="141">
        <v>30000</v>
      </c>
      <c r="AA244" s="141">
        <v>32300</v>
      </c>
      <c r="AB244" s="141">
        <v>22700</v>
      </c>
      <c r="AC244" s="141">
        <v>30100</v>
      </c>
      <c r="AD244" s="141">
        <v>22600</v>
      </c>
      <c r="AE244" s="141">
        <v>36800</v>
      </c>
      <c r="AF244" s="141">
        <v>23500</v>
      </c>
      <c r="AG244" s="141">
        <v>25800</v>
      </c>
      <c r="AH244" s="141">
        <v>26400</v>
      </c>
      <c r="AI244" s="141">
        <v>43900</v>
      </c>
      <c r="AJ244" s="141">
        <v>24000</v>
      </c>
      <c r="AK244" s="141">
        <v>25000</v>
      </c>
      <c r="AL244" s="141">
        <v>25800</v>
      </c>
      <c r="AM244" s="141">
        <v>20900</v>
      </c>
      <c r="AN244" s="141">
        <v>24100</v>
      </c>
      <c r="AO244" s="141">
        <v>26000</v>
      </c>
      <c r="AP244" s="141">
        <v>26000</v>
      </c>
      <c r="AQ244" s="141"/>
      <c r="AR244" s="141">
        <v>24800</v>
      </c>
      <c r="AS244" s="141">
        <v>26800</v>
      </c>
      <c r="AT244" s="141">
        <v>23900</v>
      </c>
      <c r="AU244" s="141"/>
      <c r="AV244" s="141">
        <v>20900</v>
      </c>
      <c r="AW244" s="141">
        <v>21500</v>
      </c>
      <c r="AX244" s="141"/>
      <c r="AY244" s="141">
        <v>21800</v>
      </c>
      <c r="AZ244" s="141">
        <v>13400</v>
      </c>
      <c r="BA244" s="141">
        <v>12200</v>
      </c>
    </row>
    <row r="245" spans="1:53" ht="14.4" customHeight="1">
      <c r="A245" s="146" t="s">
        <v>387</v>
      </c>
      <c r="B245" s="148" t="s">
        <v>342</v>
      </c>
      <c r="C245" s="146" t="str">
        <f t="shared" si="4"/>
        <v>平成30年度09栃木県</v>
      </c>
      <c r="D245" s="141">
        <v>20400</v>
      </c>
      <c r="E245" s="141">
        <v>17900</v>
      </c>
      <c r="F245" s="141">
        <v>13200</v>
      </c>
      <c r="G245" s="141">
        <v>20000</v>
      </c>
      <c r="H245" s="141">
        <v>24900</v>
      </c>
      <c r="I245" s="141">
        <v>23400</v>
      </c>
      <c r="J245" s="141">
        <v>26400</v>
      </c>
      <c r="K245" s="141">
        <v>24700</v>
      </c>
      <c r="L245" s="141">
        <v>20400</v>
      </c>
      <c r="M245" s="141">
        <v>24300</v>
      </c>
      <c r="N245" s="141">
        <v>23700</v>
      </c>
      <c r="O245" s="141">
        <v>25400</v>
      </c>
      <c r="P245" s="141">
        <v>28100</v>
      </c>
      <c r="Q245" s="141">
        <v>20100</v>
      </c>
      <c r="R245" s="141">
        <v>19200</v>
      </c>
      <c r="S245" s="141">
        <v>29000</v>
      </c>
      <c r="T245" s="141">
        <v>34300</v>
      </c>
      <c r="U245" s="141">
        <v>27500</v>
      </c>
      <c r="V245" s="141">
        <v>29800</v>
      </c>
      <c r="W245" s="141">
        <v>23700</v>
      </c>
      <c r="X245" s="141">
        <v>31600</v>
      </c>
      <c r="Y245" s="141">
        <v>29200</v>
      </c>
      <c r="Z245" s="141">
        <v>30000</v>
      </c>
      <c r="AA245" s="141">
        <v>32600</v>
      </c>
      <c r="AB245" s="141">
        <v>22600</v>
      </c>
      <c r="AC245" s="141">
        <v>30100</v>
      </c>
      <c r="AD245" s="141">
        <v>22600</v>
      </c>
      <c r="AE245" s="141">
        <v>37100</v>
      </c>
      <c r="AF245" s="141">
        <v>24200</v>
      </c>
      <c r="AG245" s="141">
        <v>26100</v>
      </c>
      <c r="AH245" s="141">
        <v>26400</v>
      </c>
      <c r="AI245" s="141">
        <v>44700</v>
      </c>
      <c r="AJ245" s="141">
        <v>23800</v>
      </c>
      <c r="AK245" s="141">
        <v>25400</v>
      </c>
      <c r="AL245" s="141">
        <v>26100</v>
      </c>
      <c r="AM245" s="141">
        <v>21000</v>
      </c>
      <c r="AN245" s="141">
        <v>24200</v>
      </c>
      <c r="AO245" s="141">
        <v>26900</v>
      </c>
      <c r="AP245" s="141">
        <v>26400</v>
      </c>
      <c r="AQ245" s="141"/>
      <c r="AR245" s="141">
        <v>24900</v>
      </c>
      <c r="AS245" s="141">
        <v>27300</v>
      </c>
      <c r="AT245" s="141">
        <v>23900</v>
      </c>
      <c r="AU245" s="141"/>
      <c r="AV245" s="141">
        <v>20700</v>
      </c>
      <c r="AW245" s="141">
        <v>21500</v>
      </c>
      <c r="AX245" s="141"/>
      <c r="AY245" s="141">
        <v>21800</v>
      </c>
      <c r="AZ245" s="141">
        <v>13100</v>
      </c>
      <c r="BA245" s="141">
        <v>11300</v>
      </c>
    </row>
    <row r="246" spans="1:53" ht="14.4" customHeight="1">
      <c r="A246" s="146" t="s">
        <v>387</v>
      </c>
      <c r="B246" s="148" t="s">
        <v>343</v>
      </c>
      <c r="C246" s="146" t="str">
        <f t="shared" si="4"/>
        <v>平成30年度10群馬県</v>
      </c>
      <c r="D246" s="141">
        <v>20400</v>
      </c>
      <c r="E246" s="141">
        <v>18900</v>
      </c>
      <c r="F246" s="141">
        <v>14100</v>
      </c>
      <c r="G246" s="141">
        <v>20100</v>
      </c>
      <c r="H246" s="141">
        <v>26000</v>
      </c>
      <c r="I246" s="141">
        <v>22300</v>
      </c>
      <c r="J246" s="141">
        <v>25300</v>
      </c>
      <c r="K246" s="141">
        <v>24500</v>
      </c>
      <c r="L246" s="141">
        <v>20000</v>
      </c>
      <c r="M246" s="141">
        <v>23600</v>
      </c>
      <c r="N246" s="141">
        <v>23200</v>
      </c>
      <c r="O246" s="141">
        <v>22100</v>
      </c>
      <c r="P246" s="141">
        <v>26200</v>
      </c>
      <c r="Q246" s="141">
        <v>20400</v>
      </c>
      <c r="R246" s="141">
        <v>17200</v>
      </c>
      <c r="S246" s="141">
        <v>29000</v>
      </c>
      <c r="T246" s="141">
        <v>34300</v>
      </c>
      <c r="U246" s="141">
        <v>27500</v>
      </c>
      <c r="V246" s="141">
        <v>31500</v>
      </c>
      <c r="W246" s="141">
        <v>23600</v>
      </c>
      <c r="X246" s="141">
        <v>31600</v>
      </c>
      <c r="Y246" s="141">
        <v>29000</v>
      </c>
      <c r="Z246" s="141">
        <v>30000</v>
      </c>
      <c r="AA246" s="141">
        <v>32600</v>
      </c>
      <c r="AB246" s="141">
        <v>22700</v>
      </c>
      <c r="AC246" s="141">
        <v>30200</v>
      </c>
      <c r="AD246" s="141">
        <v>22600</v>
      </c>
      <c r="AE246" s="141">
        <v>38500</v>
      </c>
      <c r="AF246" s="141">
        <v>23600</v>
      </c>
      <c r="AG246" s="141">
        <v>25400</v>
      </c>
      <c r="AH246" s="141">
        <v>26500</v>
      </c>
      <c r="AI246" s="141">
        <v>41400</v>
      </c>
      <c r="AJ246" s="141">
        <v>23700</v>
      </c>
      <c r="AK246" s="141">
        <v>24500</v>
      </c>
      <c r="AL246" s="141">
        <v>23000</v>
      </c>
      <c r="AM246" s="141">
        <v>20300</v>
      </c>
      <c r="AN246" s="141">
        <v>24200</v>
      </c>
      <c r="AO246" s="141">
        <v>24700</v>
      </c>
      <c r="AP246" s="141">
        <v>24000</v>
      </c>
      <c r="AQ246" s="141"/>
      <c r="AR246" s="141">
        <v>24000</v>
      </c>
      <c r="AS246" s="141">
        <v>26500</v>
      </c>
      <c r="AT246" s="141">
        <v>23900</v>
      </c>
      <c r="AU246" s="141">
        <v>23500</v>
      </c>
      <c r="AV246" s="141">
        <v>20000</v>
      </c>
      <c r="AW246" s="141">
        <v>21500</v>
      </c>
      <c r="AX246" s="141"/>
      <c r="AY246" s="141">
        <v>21800</v>
      </c>
      <c r="AZ246" s="141">
        <v>12500</v>
      </c>
      <c r="BA246" s="141">
        <v>11000</v>
      </c>
    </row>
    <row r="247" spans="1:53" ht="14.4" customHeight="1">
      <c r="A247" s="146" t="s">
        <v>387</v>
      </c>
      <c r="B247" s="148" t="s">
        <v>344</v>
      </c>
      <c r="C247" s="146" t="str">
        <f t="shared" si="4"/>
        <v>平成30年度11埼玉県</v>
      </c>
      <c r="D247" s="141">
        <v>21900</v>
      </c>
      <c r="E247" s="141">
        <v>19400</v>
      </c>
      <c r="F247" s="141">
        <v>14000</v>
      </c>
      <c r="G247" s="141">
        <v>19900</v>
      </c>
      <c r="H247" s="141">
        <v>24900</v>
      </c>
      <c r="I247" s="141">
        <v>25800</v>
      </c>
      <c r="J247" s="141">
        <v>26400</v>
      </c>
      <c r="K247" s="141">
        <v>24800</v>
      </c>
      <c r="L247" s="141">
        <v>22000</v>
      </c>
      <c r="M247" s="141">
        <v>26100</v>
      </c>
      <c r="N247" s="141">
        <v>24200</v>
      </c>
      <c r="O247" s="141">
        <v>25800</v>
      </c>
      <c r="P247" s="141">
        <v>27400</v>
      </c>
      <c r="Q247" s="141">
        <v>23200</v>
      </c>
      <c r="R247" s="141">
        <v>20200</v>
      </c>
      <c r="S247" s="141">
        <v>29000</v>
      </c>
      <c r="T247" s="141">
        <v>34300</v>
      </c>
      <c r="U247" s="141">
        <v>27500</v>
      </c>
      <c r="V247" s="141">
        <v>28900</v>
      </c>
      <c r="W247" s="141">
        <v>23500</v>
      </c>
      <c r="X247" s="141">
        <v>31600</v>
      </c>
      <c r="Y247" s="141">
        <v>29800</v>
      </c>
      <c r="Z247" s="141">
        <v>30100</v>
      </c>
      <c r="AA247" s="141">
        <v>32800</v>
      </c>
      <c r="AB247" s="141">
        <v>23000</v>
      </c>
      <c r="AC247" s="141">
        <v>28600</v>
      </c>
      <c r="AD247" s="141">
        <v>22600</v>
      </c>
      <c r="AE247" s="141">
        <v>38400</v>
      </c>
      <c r="AF247" s="141">
        <v>27300</v>
      </c>
      <c r="AG247" s="141">
        <v>27300</v>
      </c>
      <c r="AH247" s="141">
        <v>26400</v>
      </c>
      <c r="AI247" s="141">
        <v>44800</v>
      </c>
      <c r="AJ247" s="141">
        <v>25000</v>
      </c>
      <c r="AK247" s="141">
        <v>24700</v>
      </c>
      <c r="AL247" s="141">
        <v>25900</v>
      </c>
      <c r="AM247" s="141">
        <v>20800</v>
      </c>
      <c r="AN247" s="141">
        <v>24200</v>
      </c>
      <c r="AO247" s="141">
        <v>27900</v>
      </c>
      <c r="AP247" s="141">
        <v>26800</v>
      </c>
      <c r="AQ247" s="141"/>
      <c r="AR247" s="141">
        <v>24500</v>
      </c>
      <c r="AS247" s="141">
        <v>27000</v>
      </c>
      <c r="AT247" s="141">
        <v>24000</v>
      </c>
      <c r="AU247" s="141"/>
      <c r="AV247" s="141">
        <v>21200</v>
      </c>
      <c r="AW247" s="141">
        <v>21500</v>
      </c>
      <c r="AX247" s="141"/>
      <c r="AY247" s="141">
        <v>21800</v>
      </c>
      <c r="AZ247" s="141">
        <v>13300</v>
      </c>
      <c r="BA247" s="141">
        <v>11800</v>
      </c>
    </row>
    <row r="248" spans="1:53" ht="14.4" customHeight="1">
      <c r="A248" s="146" t="s">
        <v>387</v>
      </c>
      <c r="B248" s="148" t="s">
        <v>345</v>
      </c>
      <c r="C248" s="146" t="str">
        <f t="shared" si="4"/>
        <v>平成30年度12千葉県</v>
      </c>
      <c r="D248" s="141">
        <v>22700</v>
      </c>
      <c r="E248" s="141">
        <v>19100</v>
      </c>
      <c r="F248" s="141">
        <v>13900</v>
      </c>
      <c r="G248" s="141">
        <v>20800</v>
      </c>
      <c r="H248" s="141">
        <v>24800</v>
      </c>
      <c r="I248" s="141">
        <v>26700</v>
      </c>
      <c r="J248" s="141">
        <v>26900</v>
      </c>
      <c r="K248" s="141">
        <v>24800</v>
      </c>
      <c r="L248" s="141">
        <v>22200</v>
      </c>
      <c r="M248" s="141">
        <v>27100</v>
      </c>
      <c r="N248" s="141">
        <v>24100</v>
      </c>
      <c r="O248" s="141">
        <v>26000</v>
      </c>
      <c r="P248" s="141">
        <v>27500</v>
      </c>
      <c r="Q248" s="141">
        <v>22600</v>
      </c>
      <c r="R248" s="141">
        <v>20100</v>
      </c>
      <c r="S248" s="141">
        <v>29000</v>
      </c>
      <c r="T248" s="141">
        <v>34300</v>
      </c>
      <c r="U248" s="141">
        <v>27500</v>
      </c>
      <c r="V248" s="141">
        <v>28700</v>
      </c>
      <c r="W248" s="141">
        <v>23500</v>
      </c>
      <c r="X248" s="141">
        <v>31600</v>
      </c>
      <c r="Y248" s="141">
        <v>29200</v>
      </c>
      <c r="Z248" s="141">
        <v>30100</v>
      </c>
      <c r="AA248" s="141">
        <v>32800</v>
      </c>
      <c r="AB248" s="141">
        <v>23500</v>
      </c>
      <c r="AC248" s="141">
        <v>28600</v>
      </c>
      <c r="AD248" s="141">
        <v>22600</v>
      </c>
      <c r="AE248" s="141">
        <v>38400</v>
      </c>
      <c r="AF248" s="141">
        <v>27300</v>
      </c>
      <c r="AG248" s="141">
        <v>27300</v>
      </c>
      <c r="AH248" s="141">
        <v>26400</v>
      </c>
      <c r="AI248" s="141">
        <v>45800</v>
      </c>
      <c r="AJ248" s="141">
        <v>24200</v>
      </c>
      <c r="AK248" s="141">
        <v>24700</v>
      </c>
      <c r="AL248" s="141">
        <v>26400</v>
      </c>
      <c r="AM248" s="141">
        <v>21200</v>
      </c>
      <c r="AN248" s="141">
        <v>24200</v>
      </c>
      <c r="AO248" s="141">
        <v>28000</v>
      </c>
      <c r="AP248" s="141">
        <v>26900</v>
      </c>
      <c r="AQ248" s="141"/>
      <c r="AR248" s="141">
        <v>24600</v>
      </c>
      <c r="AS248" s="141">
        <v>26500</v>
      </c>
      <c r="AT248" s="141">
        <v>24000</v>
      </c>
      <c r="AU248" s="141"/>
      <c r="AV248" s="141">
        <v>20900</v>
      </c>
      <c r="AW248" s="141">
        <v>21500</v>
      </c>
      <c r="AX248" s="141"/>
      <c r="AY248" s="141">
        <v>21800</v>
      </c>
      <c r="AZ248" s="141">
        <v>13700</v>
      </c>
      <c r="BA248" s="141">
        <v>11900</v>
      </c>
    </row>
    <row r="249" spans="1:53" ht="14.4" customHeight="1">
      <c r="A249" s="146" t="s">
        <v>387</v>
      </c>
      <c r="B249" s="148" t="s">
        <v>346</v>
      </c>
      <c r="C249" s="146" t="str">
        <f t="shared" si="4"/>
        <v>平成30年度13東京都</v>
      </c>
      <c r="D249" s="141">
        <v>23200</v>
      </c>
      <c r="E249" s="141">
        <v>20200</v>
      </c>
      <c r="F249" s="141">
        <v>14500</v>
      </c>
      <c r="G249" s="141">
        <v>20800</v>
      </c>
      <c r="H249" s="141">
        <v>26200</v>
      </c>
      <c r="I249" s="141">
        <v>26400</v>
      </c>
      <c r="J249" s="141">
        <v>26800</v>
      </c>
      <c r="K249" s="141">
        <v>24800</v>
      </c>
      <c r="L249" s="141">
        <v>24200</v>
      </c>
      <c r="M249" s="141">
        <v>26600</v>
      </c>
      <c r="N249" s="141">
        <v>24800</v>
      </c>
      <c r="O249" s="141">
        <v>27300</v>
      </c>
      <c r="P249" s="141">
        <v>29200</v>
      </c>
      <c r="Q249" s="141">
        <v>22800</v>
      </c>
      <c r="R249" s="141">
        <v>18900</v>
      </c>
      <c r="S249" s="141">
        <v>29000</v>
      </c>
      <c r="T249" s="141">
        <v>34300</v>
      </c>
      <c r="U249" s="141">
        <v>27500</v>
      </c>
      <c r="V249" s="141">
        <v>28400</v>
      </c>
      <c r="W249" s="141">
        <v>23500</v>
      </c>
      <c r="X249" s="141">
        <v>31600</v>
      </c>
      <c r="Y249" s="141">
        <v>29000</v>
      </c>
      <c r="Z249" s="141">
        <v>30100</v>
      </c>
      <c r="AA249" s="141">
        <v>33200</v>
      </c>
      <c r="AB249" s="141">
        <v>24200</v>
      </c>
      <c r="AC249" s="141">
        <v>28600</v>
      </c>
      <c r="AD249" s="141">
        <v>22600</v>
      </c>
      <c r="AE249" s="141">
        <v>39600</v>
      </c>
      <c r="AF249" s="141">
        <v>27300</v>
      </c>
      <c r="AG249" s="141">
        <v>27100</v>
      </c>
      <c r="AH249" s="141">
        <v>26400</v>
      </c>
      <c r="AI249" s="141">
        <v>43600</v>
      </c>
      <c r="AJ249" s="141">
        <v>25100</v>
      </c>
      <c r="AK249" s="141">
        <v>24700</v>
      </c>
      <c r="AL249" s="141">
        <v>26700</v>
      </c>
      <c r="AM249" s="141">
        <v>21700</v>
      </c>
      <c r="AN249" s="141">
        <v>24200</v>
      </c>
      <c r="AO249" s="141">
        <v>28900</v>
      </c>
      <c r="AP249" s="141">
        <v>26900</v>
      </c>
      <c r="AQ249" s="141"/>
      <c r="AR249" s="141">
        <v>24700</v>
      </c>
      <c r="AS249" s="141">
        <v>26700</v>
      </c>
      <c r="AT249" s="141">
        <v>24000</v>
      </c>
      <c r="AU249" s="141"/>
      <c r="AV249" s="141">
        <v>21200</v>
      </c>
      <c r="AW249" s="141">
        <v>21500</v>
      </c>
      <c r="AX249" s="141"/>
      <c r="AY249" s="141">
        <v>21800</v>
      </c>
      <c r="AZ249" s="141">
        <v>14200</v>
      </c>
      <c r="BA249" s="141">
        <v>12300</v>
      </c>
    </row>
    <row r="250" spans="1:53" ht="14.4" customHeight="1">
      <c r="A250" s="146" t="s">
        <v>387</v>
      </c>
      <c r="B250" s="148" t="s">
        <v>347</v>
      </c>
      <c r="C250" s="146" t="str">
        <f t="shared" si="4"/>
        <v>平成30年度14神奈川県</v>
      </c>
      <c r="D250" s="141">
        <v>23400</v>
      </c>
      <c r="E250" s="141">
        <v>20200</v>
      </c>
      <c r="F250" s="141">
        <v>14200</v>
      </c>
      <c r="G250" s="141">
        <v>20300</v>
      </c>
      <c r="H250" s="141">
        <v>24800</v>
      </c>
      <c r="I250" s="141">
        <v>26500</v>
      </c>
      <c r="J250" s="141">
        <v>26700</v>
      </c>
      <c r="K250" s="141">
        <v>24600</v>
      </c>
      <c r="L250" s="141">
        <v>22300</v>
      </c>
      <c r="M250" s="141">
        <v>25000</v>
      </c>
      <c r="N250" s="141">
        <v>24800</v>
      </c>
      <c r="O250" s="141">
        <v>27300</v>
      </c>
      <c r="P250" s="141">
        <v>29900</v>
      </c>
      <c r="Q250" s="141">
        <v>23700</v>
      </c>
      <c r="R250" s="141">
        <v>20200</v>
      </c>
      <c r="S250" s="141">
        <v>29000</v>
      </c>
      <c r="T250" s="141">
        <v>34300</v>
      </c>
      <c r="U250" s="141">
        <v>27500</v>
      </c>
      <c r="V250" s="141">
        <v>30200</v>
      </c>
      <c r="W250" s="141">
        <v>23500</v>
      </c>
      <c r="X250" s="141">
        <v>31600</v>
      </c>
      <c r="Y250" s="141">
        <v>28800</v>
      </c>
      <c r="Z250" s="141">
        <v>30100</v>
      </c>
      <c r="AA250" s="141">
        <v>32500</v>
      </c>
      <c r="AB250" s="141">
        <v>24600</v>
      </c>
      <c r="AC250" s="141">
        <v>28600</v>
      </c>
      <c r="AD250" s="141">
        <v>22600</v>
      </c>
      <c r="AE250" s="141">
        <v>38900</v>
      </c>
      <c r="AF250" s="141">
        <v>26500</v>
      </c>
      <c r="AG250" s="141">
        <v>26100</v>
      </c>
      <c r="AH250" s="141">
        <v>26400</v>
      </c>
      <c r="AI250" s="141">
        <v>42400</v>
      </c>
      <c r="AJ250" s="141">
        <v>25000</v>
      </c>
      <c r="AK250" s="141">
        <v>24700</v>
      </c>
      <c r="AL250" s="141">
        <v>26000</v>
      </c>
      <c r="AM250" s="141">
        <v>20600</v>
      </c>
      <c r="AN250" s="141">
        <v>24200</v>
      </c>
      <c r="AO250" s="141">
        <v>26500</v>
      </c>
      <c r="AP250" s="141">
        <v>26300</v>
      </c>
      <c r="AQ250" s="141"/>
      <c r="AR250" s="141">
        <v>24300</v>
      </c>
      <c r="AS250" s="141">
        <v>27100</v>
      </c>
      <c r="AT250" s="141">
        <v>24000</v>
      </c>
      <c r="AU250" s="141">
        <v>23500</v>
      </c>
      <c r="AV250" s="141">
        <v>20500</v>
      </c>
      <c r="AW250" s="141">
        <v>21500</v>
      </c>
      <c r="AX250" s="141"/>
      <c r="AY250" s="141">
        <v>21800</v>
      </c>
      <c r="AZ250" s="141">
        <v>14100</v>
      </c>
      <c r="BA250" s="141">
        <v>12300</v>
      </c>
    </row>
    <row r="251" spans="1:53" ht="14.4" customHeight="1">
      <c r="A251" s="146" t="s">
        <v>387</v>
      </c>
      <c r="B251" s="148" t="s">
        <v>348</v>
      </c>
      <c r="C251" s="146" t="str">
        <f t="shared" si="4"/>
        <v>平成30年度19山梨県</v>
      </c>
      <c r="D251" s="141">
        <v>22300</v>
      </c>
      <c r="E251" s="141">
        <v>20100</v>
      </c>
      <c r="F251" s="141">
        <v>13900</v>
      </c>
      <c r="G251" s="141">
        <v>20200</v>
      </c>
      <c r="H251" s="141">
        <v>25600</v>
      </c>
      <c r="I251" s="141">
        <v>23600</v>
      </c>
      <c r="J251" s="141">
        <v>26600</v>
      </c>
      <c r="K251" s="141">
        <v>24400</v>
      </c>
      <c r="L251" s="141">
        <v>21800</v>
      </c>
      <c r="M251" s="141">
        <v>24500</v>
      </c>
      <c r="N251" s="141">
        <v>25100</v>
      </c>
      <c r="O251" s="141">
        <v>25800</v>
      </c>
      <c r="P251" s="141">
        <v>28800</v>
      </c>
      <c r="Q251" s="141">
        <v>22800</v>
      </c>
      <c r="R251" s="141">
        <v>19700</v>
      </c>
      <c r="S251" s="141">
        <v>29100</v>
      </c>
      <c r="T251" s="141">
        <v>34400</v>
      </c>
      <c r="U251" s="141">
        <v>27600</v>
      </c>
      <c r="V251" s="141">
        <v>30500</v>
      </c>
      <c r="W251" s="141">
        <v>23500</v>
      </c>
      <c r="X251" s="141">
        <v>31600</v>
      </c>
      <c r="Y251" s="141">
        <v>29000</v>
      </c>
      <c r="Z251" s="141">
        <v>30100</v>
      </c>
      <c r="AA251" s="141">
        <v>31900</v>
      </c>
      <c r="AB251" s="141">
        <v>23300</v>
      </c>
      <c r="AC251" s="141">
        <v>28500</v>
      </c>
      <c r="AD251" s="141">
        <v>22500</v>
      </c>
      <c r="AE251" s="141">
        <v>39300</v>
      </c>
      <c r="AF251" s="141">
        <v>26000</v>
      </c>
      <c r="AG251" s="141">
        <v>26100</v>
      </c>
      <c r="AH251" s="141">
        <v>26400</v>
      </c>
      <c r="AI251" s="141">
        <v>41900</v>
      </c>
      <c r="AJ251" s="141">
        <v>25100</v>
      </c>
      <c r="AK251" s="141">
        <v>24800</v>
      </c>
      <c r="AL251" s="141">
        <v>25600</v>
      </c>
      <c r="AM251" s="141">
        <v>20600</v>
      </c>
      <c r="AN251" s="141">
        <v>24200</v>
      </c>
      <c r="AO251" s="141">
        <v>26100</v>
      </c>
      <c r="AP251" s="141">
        <v>26000</v>
      </c>
      <c r="AQ251" s="141"/>
      <c r="AR251" s="141">
        <v>24500</v>
      </c>
      <c r="AS251" s="141">
        <v>27300</v>
      </c>
      <c r="AT251" s="141">
        <v>24000</v>
      </c>
      <c r="AU251" s="141">
        <v>23500</v>
      </c>
      <c r="AV251" s="141">
        <v>20400</v>
      </c>
      <c r="AW251" s="141">
        <v>21500</v>
      </c>
      <c r="AX251" s="141"/>
      <c r="AY251" s="141">
        <v>21800</v>
      </c>
      <c r="AZ251" s="141">
        <v>12900</v>
      </c>
      <c r="BA251" s="141">
        <v>11300</v>
      </c>
    </row>
    <row r="252" spans="1:53" ht="14.4" customHeight="1">
      <c r="A252" s="146" t="s">
        <v>387</v>
      </c>
      <c r="B252" s="148" t="s">
        <v>349</v>
      </c>
      <c r="C252" s="146" t="str">
        <f t="shared" si="4"/>
        <v>平成30年度20長野県</v>
      </c>
      <c r="D252" s="141">
        <v>21500</v>
      </c>
      <c r="E252" s="141">
        <v>18500</v>
      </c>
      <c r="F252" s="141">
        <v>14700</v>
      </c>
      <c r="G252" s="141">
        <v>20100</v>
      </c>
      <c r="H252" s="141">
        <v>24700</v>
      </c>
      <c r="I252" s="141">
        <v>23300</v>
      </c>
      <c r="J252" s="141">
        <v>24700</v>
      </c>
      <c r="K252" s="141">
        <v>23100</v>
      </c>
      <c r="L252" s="141">
        <v>20500</v>
      </c>
      <c r="M252" s="141">
        <v>23000</v>
      </c>
      <c r="N252" s="141">
        <v>23600</v>
      </c>
      <c r="O252" s="141">
        <v>23200</v>
      </c>
      <c r="P252" s="141">
        <v>25500</v>
      </c>
      <c r="Q252" s="141">
        <v>20400</v>
      </c>
      <c r="R252" s="141">
        <v>17800</v>
      </c>
      <c r="S252" s="141">
        <v>29200</v>
      </c>
      <c r="T252" s="141">
        <v>34600</v>
      </c>
      <c r="U252" s="141">
        <v>27700</v>
      </c>
      <c r="V252" s="141">
        <v>32200</v>
      </c>
      <c r="W252" s="141">
        <v>23800</v>
      </c>
      <c r="X252" s="141">
        <v>31600</v>
      </c>
      <c r="Y252" s="141">
        <v>29200</v>
      </c>
      <c r="Z252" s="141">
        <v>30300</v>
      </c>
      <c r="AA252" s="141">
        <v>31600</v>
      </c>
      <c r="AB252" s="141">
        <v>22700</v>
      </c>
      <c r="AC252" s="141">
        <v>28800</v>
      </c>
      <c r="AD252" s="141">
        <v>22600</v>
      </c>
      <c r="AE252" s="141">
        <v>37700</v>
      </c>
      <c r="AF252" s="141">
        <v>24700</v>
      </c>
      <c r="AG252" s="141">
        <v>26200</v>
      </c>
      <c r="AH252" s="141">
        <v>26500</v>
      </c>
      <c r="AI252" s="141">
        <v>37200</v>
      </c>
      <c r="AJ252" s="141">
        <v>22100</v>
      </c>
      <c r="AK252" s="141">
        <v>24300</v>
      </c>
      <c r="AL252" s="141">
        <v>22200</v>
      </c>
      <c r="AM252" s="141">
        <v>19700</v>
      </c>
      <c r="AN252" s="141">
        <v>24400</v>
      </c>
      <c r="AO252" s="141">
        <v>24400</v>
      </c>
      <c r="AP252" s="141">
        <v>24400</v>
      </c>
      <c r="AQ252" s="141"/>
      <c r="AR252" s="141">
        <v>23800</v>
      </c>
      <c r="AS252" s="141">
        <v>26200</v>
      </c>
      <c r="AT252" s="141">
        <v>24200</v>
      </c>
      <c r="AU252" s="141">
        <v>23600</v>
      </c>
      <c r="AV252" s="141">
        <v>20100</v>
      </c>
      <c r="AW252" s="141">
        <v>21500</v>
      </c>
      <c r="AX252" s="141"/>
      <c r="AY252" s="141">
        <v>21800</v>
      </c>
      <c r="AZ252" s="141">
        <v>11900</v>
      </c>
      <c r="BA252" s="141">
        <v>10100</v>
      </c>
    </row>
    <row r="253" spans="1:53" ht="14.4" customHeight="1">
      <c r="A253" s="146" t="s">
        <v>387</v>
      </c>
      <c r="B253" s="148" t="s">
        <v>350</v>
      </c>
      <c r="C253" s="146" t="str">
        <f t="shared" si="4"/>
        <v>平成30年度15新潟県</v>
      </c>
      <c r="D253" s="141">
        <v>21100</v>
      </c>
      <c r="E253" s="141">
        <v>17800</v>
      </c>
      <c r="F253" s="141">
        <v>15600</v>
      </c>
      <c r="G253" s="141">
        <v>20200</v>
      </c>
      <c r="H253" s="141">
        <v>25600</v>
      </c>
      <c r="I253" s="141">
        <v>22100</v>
      </c>
      <c r="J253" s="141">
        <v>23300</v>
      </c>
      <c r="K253" s="141"/>
      <c r="L253" s="141">
        <v>20100</v>
      </c>
      <c r="M253" s="141">
        <v>23200</v>
      </c>
      <c r="N253" s="141">
        <v>21800</v>
      </c>
      <c r="O253" s="141">
        <v>22600</v>
      </c>
      <c r="P253" s="141">
        <v>23700</v>
      </c>
      <c r="Q253" s="141">
        <v>20900</v>
      </c>
      <c r="R253" s="141">
        <v>18300</v>
      </c>
      <c r="S253" s="141">
        <v>31900</v>
      </c>
      <c r="T253" s="141">
        <v>37700</v>
      </c>
      <c r="U253" s="141">
        <v>27200</v>
      </c>
      <c r="V253" s="141">
        <v>32800</v>
      </c>
      <c r="W253" s="141">
        <v>24000</v>
      </c>
      <c r="X253" s="141">
        <v>34600</v>
      </c>
      <c r="Y253" s="141">
        <v>27600</v>
      </c>
      <c r="Z253" s="141">
        <v>33300</v>
      </c>
      <c r="AA253" s="141">
        <v>31300</v>
      </c>
      <c r="AB253" s="141">
        <v>21200</v>
      </c>
      <c r="AC253" s="141">
        <v>27800</v>
      </c>
      <c r="AD253" s="141">
        <v>22100</v>
      </c>
      <c r="AE253" s="141">
        <v>39800</v>
      </c>
      <c r="AF253" s="141">
        <v>24200</v>
      </c>
      <c r="AG253" s="141">
        <v>26100</v>
      </c>
      <c r="AH253" s="141"/>
      <c r="AI253" s="141">
        <v>28800</v>
      </c>
      <c r="AJ253" s="141">
        <v>22000</v>
      </c>
      <c r="AK253" s="141">
        <v>22400</v>
      </c>
      <c r="AL253" s="141">
        <v>22000</v>
      </c>
      <c r="AM253" s="141">
        <v>20200</v>
      </c>
      <c r="AN253" s="141">
        <v>21800</v>
      </c>
      <c r="AO253" s="141">
        <v>22400</v>
      </c>
      <c r="AP253" s="141">
        <v>22900</v>
      </c>
      <c r="AQ253" s="141"/>
      <c r="AR253" s="141">
        <v>25600</v>
      </c>
      <c r="AS253" s="141">
        <v>23300</v>
      </c>
      <c r="AT253" s="141">
        <v>22100</v>
      </c>
      <c r="AU253" s="141">
        <v>19300</v>
      </c>
      <c r="AV253" s="141">
        <v>19300</v>
      </c>
      <c r="AW253" s="141">
        <v>21300</v>
      </c>
      <c r="AX253" s="141"/>
      <c r="AY253" s="141">
        <v>21500</v>
      </c>
      <c r="AZ253" s="141">
        <v>13300</v>
      </c>
      <c r="BA253" s="141">
        <v>11600</v>
      </c>
    </row>
    <row r="254" spans="1:53" ht="14.4" customHeight="1">
      <c r="A254" s="146" t="s">
        <v>387</v>
      </c>
      <c r="B254" s="148" t="s">
        <v>351</v>
      </c>
      <c r="C254" s="146" t="str">
        <f t="shared" si="4"/>
        <v>平成30年度16富山県</v>
      </c>
      <c r="D254" s="141">
        <v>23500</v>
      </c>
      <c r="E254" s="141">
        <v>18900</v>
      </c>
      <c r="F254" s="141">
        <v>14600</v>
      </c>
      <c r="G254" s="141">
        <v>19900</v>
      </c>
      <c r="H254" s="141">
        <v>27200</v>
      </c>
      <c r="I254" s="141">
        <v>24800</v>
      </c>
      <c r="J254" s="141"/>
      <c r="K254" s="141"/>
      <c r="L254" s="141">
        <v>21100</v>
      </c>
      <c r="M254" s="141">
        <v>25000</v>
      </c>
      <c r="N254" s="141">
        <v>24200</v>
      </c>
      <c r="O254" s="141">
        <v>24100</v>
      </c>
      <c r="P254" s="141">
        <v>24800</v>
      </c>
      <c r="Q254" s="141">
        <v>22100</v>
      </c>
      <c r="R254" s="141">
        <v>18300</v>
      </c>
      <c r="S254" s="141">
        <v>31900</v>
      </c>
      <c r="T254" s="141">
        <v>37700</v>
      </c>
      <c r="U254" s="141">
        <v>27200</v>
      </c>
      <c r="V254" s="141">
        <v>32400</v>
      </c>
      <c r="W254" s="141">
        <v>23800</v>
      </c>
      <c r="X254" s="141">
        <v>34800</v>
      </c>
      <c r="Y254" s="141">
        <v>27500</v>
      </c>
      <c r="Z254" s="141">
        <v>33300</v>
      </c>
      <c r="AA254" s="141">
        <v>32200</v>
      </c>
      <c r="AB254" s="141">
        <v>22500</v>
      </c>
      <c r="AC254" s="141">
        <v>26600</v>
      </c>
      <c r="AD254" s="141">
        <v>22100</v>
      </c>
      <c r="AE254" s="141">
        <v>40500</v>
      </c>
      <c r="AF254" s="141">
        <v>24300</v>
      </c>
      <c r="AG254" s="141">
        <v>26800</v>
      </c>
      <c r="AH254" s="141">
        <v>24900</v>
      </c>
      <c r="AI254" s="141">
        <v>33400</v>
      </c>
      <c r="AJ254" s="141">
        <v>24400</v>
      </c>
      <c r="AK254" s="141">
        <v>23000</v>
      </c>
      <c r="AL254" s="141">
        <v>22800</v>
      </c>
      <c r="AM254" s="141">
        <v>20300</v>
      </c>
      <c r="AN254" s="141">
        <v>21800</v>
      </c>
      <c r="AO254" s="141">
        <v>22400</v>
      </c>
      <c r="AP254" s="141">
        <v>23200</v>
      </c>
      <c r="AQ254" s="141"/>
      <c r="AR254" s="141">
        <v>24800</v>
      </c>
      <c r="AS254" s="141">
        <v>23200</v>
      </c>
      <c r="AT254" s="141">
        <v>22100</v>
      </c>
      <c r="AU254" s="141">
        <v>19100</v>
      </c>
      <c r="AV254" s="141">
        <v>20000</v>
      </c>
      <c r="AW254" s="141">
        <v>21300</v>
      </c>
      <c r="AX254" s="141"/>
      <c r="AY254" s="141">
        <v>21500</v>
      </c>
      <c r="AZ254" s="141">
        <v>13200</v>
      </c>
      <c r="BA254" s="141">
        <v>12000</v>
      </c>
    </row>
    <row r="255" spans="1:53" ht="14.4" customHeight="1">
      <c r="A255" s="146" t="s">
        <v>387</v>
      </c>
      <c r="B255" s="148" t="s">
        <v>352</v>
      </c>
      <c r="C255" s="146" t="str">
        <f t="shared" si="4"/>
        <v>平成30年度17石川県</v>
      </c>
      <c r="D255" s="141">
        <v>22700</v>
      </c>
      <c r="E255" s="141">
        <v>19500</v>
      </c>
      <c r="F255" s="141">
        <v>14500</v>
      </c>
      <c r="G255" s="141">
        <v>19700</v>
      </c>
      <c r="H255" s="141">
        <v>27300</v>
      </c>
      <c r="I255" s="141">
        <v>24900</v>
      </c>
      <c r="J255" s="141"/>
      <c r="K255" s="141"/>
      <c r="L255" s="141">
        <v>21200</v>
      </c>
      <c r="M255" s="141">
        <v>24600</v>
      </c>
      <c r="N255" s="141">
        <v>23700</v>
      </c>
      <c r="O255" s="141">
        <v>23700</v>
      </c>
      <c r="P255" s="141">
        <v>24400</v>
      </c>
      <c r="Q255" s="141">
        <v>21600</v>
      </c>
      <c r="R255" s="141">
        <v>19100</v>
      </c>
      <c r="S255" s="141">
        <v>31900</v>
      </c>
      <c r="T255" s="141">
        <v>37600</v>
      </c>
      <c r="U255" s="141">
        <v>27200</v>
      </c>
      <c r="V255" s="141">
        <v>33400</v>
      </c>
      <c r="W255" s="141">
        <v>24200</v>
      </c>
      <c r="X255" s="141">
        <v>34400</v>
      </c>
      <c r="Y255" s="141">
        <v>27700</v>
      </c>
      <c r="Z255" s="141">
        <v>33300</v>
      </c>
      <c r="AA255" s="141">
        <v>32800</v>
      </c>
      <c r="AB255" s="141">
        <v>24100</v>
      </c>
      <c r="AC255" s="141">
        <v>26600</v>
      </c>
      <c r="AD255" s="141">
        <v>22200</v>
      </c>
      <c r="AE255" s="141">
        <v>39100</v>
      </c>
      <c r="AF255" s="141">
        <v>25100</v>
      </c>
      <c r="AG255" s="141">
        <v>25200</v>
      </c>
      <c r="AH255" s="141">
        <v>24900</v>
      </c>
      <c r="AI255" s="141">
        <v>34000</v>
      </c>
      <c r="AJ255" s="141">
        <v>23900</v>
      </c>
      <c r="AK255" s="141">
        <v>23000</v>
      </c>
      <c r="AL255" s="141">
        <v>22400</v>
      </c>
      <c r="AM255" s="141">
        <v>20500</v>
      </c>
      <c r="AN255" s="141">
        <v>21800</v>
      </c>
      <c r="AO255" s="141">
        <v>23300</v>
      </c>
      <c r="AP255" s="141">
        <v>23500</v>
      </c>
      <c r="AQ255" s="141"/>
      <c r="AR255" s="141">
        <v>24300</v>
      </c>
      <c r="AS255" s="141">
        <v>22500</v>
      </c>
      <c r="AT255" s="141">
        <v>22100</v>
      </c>
      <c r="AU255" s="141">
        <v>18800</v>
      </c>
      <c r="AV255" s="141">
        <v>20100</v>
      </c>
      <c r="AW255" s="141">
        <v>21300</v>
      </c>
      <c r="AX255" s="141"/>
      <c r="AY255" s="141">
        <v>21500</v>
      </c>
      <c r="AZ255" s="141">
        <v>13700</v>
      </c>
      <c r="BA255" s="141">
        <v>11900</v>
      </c>
    </row>
    <row r="256" spans="1:53" ht="14.4" customHeight="1">
      <c r="A256" s="146" t="s">
        <v>387</v>
      </c>
      <c r="B256" s="148" t="s">
        <v>353</v>
      </c>
      <c r="C256" s="146" t="str">
        <f t="shared" si="4"/>
        <v>平成30年度21岐阜県</v>
      </c>
      <c r="D256" s="141">
        <v>21400</v>
      </c>
      <c r="E256" s="141">
        <v>19100</v>
      </c>
      <c r="F256" s="141">
        <v>14200</v>
      </c>
      <c r="G256" s="141">
        <v>20700</v>
      </c>
      <c r="H256" s="141">
        <v>25500</v>
      </c>
      <c r="I256" s="141">
        <v>24700</v>
      </c>
      <c r="J256" s="141">
        <v>27200</v>
      </c>
      <c r="K256" s="141">
        <v>26000</v>
      </c>
      <c r="L256" s="141">
        <v>20300</v>
      </c>
      <c r="M256" s="141">
        <v>23600</v>
      </c>
      <c r="N256" s="141">
        <v>23400</v>
      </c>
      <c r="O256" s="141">
        <v>23900</v>
      </c>
      <c r="P256" s="141">
        <v>26200</v>
      </c>
      <c r="Q256" s="141">
        <v>22200</v>
      </c>
      <c r="R256" s="141">
        <v>19200</v>
      </c>
      <c r="S256" s="141">
        <v>30600</v>
      </c>
      <c r="T256" s="141">
        <v>36100</v>
      </c>
      <c r="U256" s="141">
        <v>26500</v>
      </c>
      <c r="V256" s="141">
        <v>32400</v>
      </c>
      <c r="W256" s="141">
        <v>24700</v>
      </c>
      <c r="X256" s="141">
        <v>35500</v>
      </c>
      <c r="Y256" s="141">
        <v>28400</v>
      </c>
      <c r="Z256" s="141">
        <v>30900</v>
      </c>
      <c r="AA256" s="141">
        <v>31900</v>
      </c>
      <c r="AB256" s="141">
        <v>23300</v>
      </c>
      <c r="AC256" s="141">
        <v>26800</v>
      </c>
      <c r="AD256" s="141">
        <v>21500</v>
      </c>
      <c r="AE256" s="141">
        <v>36100</v>
      </c>
      <c r="AF256" s="141">
        <v>23600</v>
      </c>
      <c r="AG256" s="141">
        <v>23200</v>
      </c>
      <c r="AH256" s="141">
        <v>26900</v>
      </c>
      <c r="AI256" s="141">
        <v>37000</v>
      </c>
      <c r="AJ256" s="141">
        <v>25300</v>
      </c>
      <c r="AK256" s="141">
        <v>25500</v>
      </c>
      <c r="AL256" s="141">
        <v>23000</v>
      </c>
      <c r="AM256" s="141">
        <v>19800</v>
      </c>
      <c r="AN256" s="141">
        <v>24100</v>
      </c>
      <c r="AO256" s="141">
        <v>23400</v>
      </c>
      <c r="AP256" s="141">
        <v>23300</v>
      </c>
      <c r="AQ256" s="141"/>
      <c r="AR256" s="141">
        <v>24500</v>
      </c>
      <c r="AS256" s="141">
        <v>23800</v>
      </c>
      <c r="AT256" s="141">
        <v>23300</v>
      </c>
      <c r="AU256" s="141">
        <v>21700</v>
      </c>
      <c r="AV256" s="141">
        <v>19200</v>
      </c>
      <c r="AW256" s="141">
        <v>22600</v>
      </c>
      <c r="AX256" s="141"/>
      <c r="AY256" s="141">
        <v>23300</v>
      </c>
      <c r="AZ256" s="141">
        <v>13200</v>
      </c>
      <c r="BA256" s="141">
        <v>11900</v>
      </c>
    </row>
    <row r="257" spans="1:53" ht="14.4" customHeight="1">
      <c r="A257" s="146" t="s">
        <v>387</v>
      </c>
      <c r="B257" s="148" t="s">
        <v>354</v>
      </c>
      <c r="C257" s="146" t="str">
        <f t="shared" si="4"/>
        <v>平成30年度22静岡県</v>
      </c>
      <c r="D257" s="141">
        <v>21200</v>
      </c>
      <c r="E257" s="141">
        <v>20100</v>
      </c>
      <c r="F257" s="141">
        <v>12900</v>
      </c>
      <c r="G257" s="141">
        <v>20000</v>
      </c>
      <c r="H257" s="141">
        <v>25200</v>
      </c>
      <c r="I257" s="141">
        <v>23900</v>
      </c>
      <c r="J257" s="141">
        <v>26600</v>
      </c>
      <c r="K257" s="141">
        <v>27100</v>
      </c>
      <c r="L257" s="141">
        <v>21500</v>
      </c>
      <c r="M257" s="141">
        <v>24200</v>
      </c>
      <c r="N257" s="141">
        <v>25500</v>
      </c>
      <c r="O257" s="141">
        <v>25500</v>
      </c>
      <c r="P257" s="141">
        <v>28300</v>
      </c>
      <c r="Q257" s="141">
        <v>21700</v>
      </c>
      <c r="R257" s="141">
        <v>19500</v>
      </c>
      <c r="S257" s="141">
        <v>30600</v>
      </c>
      <c r="T257" s="141">
        <v>36200</v>
      </c>
      <c r="U257" s="141">
        <v>26600</v>
      </c>
      <c r="V257" s="141">
        <v>33800</v>
      </c>
      <c r="W257" s="141">
        <v>24600</v>
      </c>
      <c r="X257" s="141">
        <v>35500</v>
      </c>
      <c r="Y257" s="141">
        <v>29200</v>
      </c>
      <c r="Z257" s="141">
        <v>31000</v>
      </c>
      <c r="AA257" s="141">
        <v>32200</v>
      </c>
      <c r="AB257" s="141">
        <v>23500</v>
      </c>
      <c r="AC257" s="141">
        <v>26700</v>
      </c>
      <c r="AD257" s="141">
        <v>21500</v>
      </c>
      <c r="AE257" s="141">
        <v>41300</v>
      </c>
      <c r="AF257" s="141">
        <v>25700</v>
      </c>
      <c r="AG257" s="141">
        <v>26300</v>
      </c>
      <c r="AH257" s="141">
        <v>26800</v>
      </c>
      <c r="AI257" s="141">
        <v>39700</v>
      </c>
      <c r="AJ257" s="141">
        <v>23900</v>
      </c>
      <c r="AK257" s="141">
        <v>25500</v>
      </c>
      <c r="AL257" s="141">
        <v>24300</v>
      </c>
      <c r="AM257" s="141">
        <v>20300</v>
      </c>
      <c r="AN257" s="141">
        <v>24200</v>
      </c>
      <c r="AO257" s="141">
        <v>25800</v>
      </c>
      <c r="AP257" s="141">
        <v>24300</v>
      </c>
      <c r="AQ257" s="141"/>
      <c r="AR257" s="141">
        <v>24200</v>
      </c>
      <c r="AS257" s="141">
        <v>29800</v>
      </c>
      <c r="AT257" s="141">
        <v>23300</v>
      </c>
      <c r="AU257" s="141">
        <v>21700</v>
      </c>
      <c r="AV257" s="141">
        <v>20800</v>
      </c>
      <c r="AW257" s="141">
        <v>22500</v>
      </c>
      <c r="AX257" s="141"/>
      <c r="AY257" s="141">
        <v>23300</v>
      </c>
      <c r="AZ257" s="141">
        <v>13700</v>
      </c>
      <c r="BA257" s="141">
        <v>11800</v>
      </c>
    </row>
    <row r="258" spans="1:53" ht="14.4" customHeight="1">
      <c r="A258" s="146" t="s">
        <v>387</v>
      </c>
      <c r="B258" s="148" t="s">
        <v>355</v>
      </c>
      <c r="C258" s="146" t="str">
        <f t="shared" si="4"/>
        <v>平成30年度23愛知県</v>
      </c>
      <c r="D258" s="141">
        <v>22300</v>
      </c>
      <c r="E258" s="141">
        <v>19100</v>
      </c>
      <c r="F258" s="141">
        <v>14600</v>
      </c>
      <c r="G258" s="141">
        <v>20100</v>
      </c>
      <c r="H258" s="141">
        <v>26400</v>
      </c>
      <c r="I258" s="141">
        <v>25400</v>
      </c>
      <c r="J258" s="141"/>
      <c r="K258" s="141"/>
      <c r="L258" s="141">
        <v>20400</v>
      </c>
      <c r="M258" s="141">
        <v>23600</v>
      </c>
      <c r="N258" s="141">
        <v>23800</v>
      </c>
      <c r="O258" s="141">
        <v>25000</v>
      </c>
      <c r="P258" s="141">
        <v>27600</v>
      </c>
      <c r="Q258" s="141">
        <v>21900</v>
      </c>
      <c r="R258" s="141">
        <v>19800</v>
      </c>
      <c r="S258" s="141">
        <v>30600</v>
      </c>
      <c r="T258" s="141">
        <v>36100</v>
      </c>
      <c r="U258" s="141">
        <v>26500</v>
      </c>
      <c r="V258" s="141">
        <v>33200</v>
      </c>
      <c r="W258" s="141">
        <v>24500</v>
      </c>
      <c r="X258" s="141">
        <v>35500</v>
      </c>
      <c r="Y258" s="141">
        <v>28300</v>
      </c>
      <c r="Z258" s="141">
        <v>30900</v>
      </c>
      <c r="AA258" s="141">
        <v>31500</v>
      </c>
      <c r="AB258" s="141">
        <v>23300</v>
      </c>
      <c r="AC258" s="141">
        <v>26700</v>
      </c>
      <c r="AD258" s="141">
        <v>21500</v>
      </c>
      <c r="AE258" s="141">
        <v>38700</v>
      </c>
      <c r="AF258" s="141">
        <v>25100</v>
      </c>
      <c r="AG258" s="141">
        <v>23500</v>
      </c>
      <c r="AH258" s="141">
        <v>26800</v>
      </c>
      <c r="AI258" s="141">
        <v>37600</v>
      </c>
      <c r="AJ258" s="141">
        <v>25600</v>
      </c>
      <c r="AK258" s="141"/>
      <c r="AL258" s="141">
        <v>23600</v>
      </c>
      <c r="AM258" s="141">
        <v>20500</v>
      </c>
      <c r="AN258" s="141">
        <v>24100</v>
      </c>
      <c r="AO258" s="141">
        <v>25300</v>
      </c>
      <c r="AP258" s="141">
        <v>23600</v>
      </c>
      <c r="AQ258" s="141"/>
      <c r="AR258" s="141">
        <v>24100</v>
      </c>
      <c r="AS258" s="141">
        <v>26800</v>
      </c>
      <c r="AT258" s="141">
        <v>23300</v>
      </c>
      <c r="AU258" s="141">
        <v>21700</v>
      </c>
      <c r="AV258" s="141">
        <v>19600</v>
      </c>
      <c r="AW258" s="141">
        <v>22500</v>
      </c>
      <c r="AX258" s="141"/>
      <c r="AY258" s="141">
        <v>23300</v>
      </c>
      <c r="AZ258" s="141">
        <v>14100</v>
      </c>
      <c r="BA258" s="141">
        <v>12100</v>
      </c>
    </row>
    <row r="259" spans="1:53" ht="14.4" customHeight="1">
      <c r="A259" s="146" t="s">
        <v>387</v>
      </c>
      <c r="B259" s="148" t="s">
        <v>356</v>
      </c>
      <c r="C259" s="146" t="str">
        <f t="shared" si="4"/>
        <v>平成30年度24三重県</v>
      </c>
      <c r="D259" s="141">
        <v>21300</v>
      </c>
      <c r="E259" s="141">
        <v>18400</v>
      </c>
      <c r="F259" s="141">
        <v>13800</v>
      </c>
      <c r="G259" s="141">
        <v>21000</v>
      </c>
      <c r="H259" s="141">
        <v>26000</v>
      </c>
      <c r="I259" s="141">
        <v>26000</v>
      </c>
      <c r="J259" s="141"/>
      <c r="K259" s="141">
        <v>24600</v>
      </c>
      <c r="L259" s="141">
        <v>20500</v>
      </c>
      <c r="M259" s="141">
        <v>23900</v>
      </c>
      <c r="N259" s="141">
        <v>24800</v>
      </c>
      <c r="O259" s="141">
        <v>24300</v>
      </c>
      <c r="P259" s="141">
        <v>27200</v>
      </c>
      <c r="Q259" s="141">
        <v>21500</v>
      </c>
      <c r="R259" s="141">
        <v>19000</v>
      </c>
      <c r="S259" s="141">
        <v>30600</v>
      </c>
      <c r="T259" s="141">
        <v>36200</v>
      </c>
      <c r="U259" s="141">
        <v>26600</v>
      </c>
      <c r="V259" s="141">
        <v>30900</v>
      </c>
      <c r="W259" s="141">
        <v>24300</v>
      </c>
      <c r="X259" s="141">
        <v>35500</v>
      </c>
      <c r="Y259" s="141">
        <v>28400</v>
      </c>
      <c r="Z259" s="141">
        <v>31000</v>
      </c>
      <c r="AA259" s="141">
        <v>32800</v>
      </c>
      <c r="AB259" s="141">
        <v>22500</v>
      </c>
      <c r="AC259" s="141">
        <v>26500</v>
      </c>
      <c r="AD259" s="141">
        <v>21300</v>
      </c>
      <c r="AE259" s="141">
        <v>38800</v>
      </c>
      <c r="AF259" s="141">
        <v>24500</v>
      </c>
      <c r="AG259" s="141">
        <v>23400</v>
      </c>
      <c r="AH259" s="141">
        <v>26800</v>
      </c>
      <c r="AI259" s="141">
        <v>38900</v>
      </c>
      <c r="AJ259" s="141">
        <v>23900</v>
      </c>
      <c r="AK259" s="141">
        <v>25500</v>
      </c>
      <c r="AL259" s="141">
        <v>23100</v>
      </c>
      <c r="AM259" s="141">
        <v>20800</v>
      </c>
      <c r="AN259" s="141">
        <v>24200</v>
      </c>
      <c r="AO259" s="141">
        <v>25200</v>
      </c>
      <c r="AP259" s="141">
        <v>25300</v>
      </c>
      <c r="AQ259" s="141"/>
      <c r="AR259" s="141">
        <v>24700</v>
      </c>
      <c r="AS259" s="141">
        <v>26900</v>
      </c>
      <c r="AT259" s="141">
        <v>23300</v>
      </c>
      <c r="AU259" s="141">
        <v>21700</v>
      </c>
      <c r="AV259" s="141">
        <v>20400</v>
      </c>
      <c r="AW259" s="141">
        <v>22600</v>
      </c>
      <c r="AX259" s="141"/>
      <c r="AY259" s="141">
        <v>23300</v>
      </c>
      <c r="AZ259" s="141">
        <v>13400</v>
      </c>
      <c r="BA259" s="141">
        <v>11600</v>
      </c>
    </row>
    <row r="260" spans="1:53" ht="14.4" customHeight="1">
      <c r="A260" s="146" t="s">
        <v>387</v>
      </c>
      <c r="B260" s="148" t="s">
        <v>357</v>
      </c>
      <c r="C260" s="146" t="str">
        <f t="shared" si="4"/>
        <v>平成30年度18福井県</v>
      </c>
      <c r="D260" s="141">
        <v>19400</v>
      </c>
      <c r="E260" s="141">
        <v>16500</v>
      </c>
      <c r="F260" s="141">
        <v>12500</v>
      </c>
      <c r="G260" s="141">
        <v>19300</v>
      </c>
      <c r="H260" s="141">
        <v>22600</v>
      </c>
      <c r="I260" s="141">
        <v>21200</v>
      </c>
      <c r="J260" s="141"/>
      <c r="K260" s="141"/>
      <c r="L260" s="141">
        <v>18800</v>
      </c>
      <c r="M260" s="141">
        <v>21500</v>
      </c>
      <c r="N260" s="141">
        <v>21000</v>
      </c>
      <c r="O260" s="141">
        <v>22800</v>
      </c>
      <c r="P260" s="141">
        <v>22600</v>
      </c>
      <c r="Q260" s="141">
        <v>18700</v>
      </c>
      <c r="R260" s="141">
        <v>18300</v>
      </c>
      <c r="S260" s="141">
        <v>28800</v>
      </c>
      <c r="T260" s="141">
        <v>34100</v>
      </c>
      <c r="U260" s="141">
        <v>22700</v>
      </c>
      <c r="V260" s="141">
        <v>30700</v>
      </c>
      <c r="W260" s="141">
        <v>23100</v>
      </c>
      <c r="X260" s="141">
        <v>32400</v>
      </c>
      <c r="Y260" s="141">
        <v>26800</v>
      </c>
      <c r="Z260" s="141">
        <v>28000</v>
      </c>
      <c r="AA260" s="141">
        <v>31200</v>
      </c>
      <c r="AB260" s="141">
        <v>21800</v>
      </c>
      <c r="AC260" s="141">
        <v>25400</v>
      </c>
      <c r="AD260" s="141">
        <v>19400</v>
      </c>
      <c r="AE260" s="141">
        <v>31200</v>
      </c>
      <c r="AF260" s="141">
        <v>22600</v>
      </c>
      <c r="AG260" s="141">
        <v>22500</v>
      </c>
      <c r="AH260" s="141">
        <v>21700</v>
      </c>
      <c r="AI260" s="141">
        <v>33900</v>
      </c>
      <c r="AJ260" s="141">
        <v>21300</v>
      </c>
      <c r="AK260" s="141">
        <v>20000</v>
      </c>
      <c r="AL260" s="141">
        <v>20800</v>
      </c>
      <c r="AM260" s="141">
        <v>19500</v>
      </c>
      <c r="AN260" s="141">
        <v>22100</v>
      </c>
      <c r="AO260" s="141">
        <v>21900</v>
      </c>
      <c r="AP260" s="141">
        <v>22100</v>
      </c>
      <c r="AQ260" s="141"/>
      <c r="AR260" s="141">
        <v>20800</v>
      </c>
      <c r="AS260" s="141">
        <v>22200</v>
      </c>
      <c r="AT260" s="141">
        <v>21200</v>
      </c>
      <c r="AU260" s="141"/>
      <c r="AV260" s="141">
        <v>18900</v>
      </c>
      <c r="AW260" s="141">
        <v>21400</v>
      </c>
      <c r="AX260" s="141"/>
      <c r="AY260" s="141">
        <v>21500</v>
      </c>
      <c r="AZ260" s="141">
        <v>12800</v>
      </c>
      <c r="BA260" s="141">
        <v>11200</v>
      </c>
    </row>
    <row r="261" spans="1:53" ht="14.4" customHeight="1">
      <c r="A261" s="146" t="s">
        <v>387</v>
      </c>
      <c r="B261" s="148" t="s">
        <v>358</v>
      </c>
      <c r="C261" s="146" t="str">
        <f t="shared" si="4"/>
        <v>平成30年度25滋賀県</v>
      </c>
      <c r="D261" s="141">
        <v>19600</v>
      </c>
      <c r="E261" s="141">
        <v>17600</v>
      </c>
      <c r="F261" s="141">
        <v>13400</v>
      </c>
      <c r="G261" s="141">
        <v>20000</v>
      </c>
      <c r="H261" s="141">
        <v>23600</v>
      </c>
      <c r="I261" s="141">
        <v>22500</v>
      </c>
      <c r="J261" s="141"/>
      <c r="K261" s="141">
        <v>22600</v>
      </c>
      <c r="L261" s="141">
        <v>20000</v>
      </c>
      <c r="M261" s="141">
        <v>22600</v>
      </c>
      <c r="N261" s="141">
        <v>20600</v>
      </c>
      <c r="O261" s="141">
        <v>22900</v>
      </c>
      <c r="P261" s="141">
        <v>23700</v>
      </c>
      <c r="Q261" s="141">
        <v>19800</v>
      </c>
      <c r="R261" s="141">
        <v>17500</v>
      </c>
      <c r="S261" s="141">
        <v>28800</v>
      </c>
      <c r="T261" s="141">
        <v>34000</v>
      </c>
      <c r="U261" s="141">
        <v>22600</v>
      </c>
      <c r="V261" s="141">
        <v>31100</v>
      </c>
      <c r="W261" s="141">
        <v>22400</v>
      </c>
      <c r="X261" s="141">
        <v>33000</v>
      </c>
      <c r="Y261" s="141">
        <v>26500</v>
      </c>
      <c r="Z261" s="141">
        <v>27800</v>
      </c>
      <c r="AA261" s="141">
        <v>30800</v>
      </c>
      <c r="AB261" s="141">
        <v>22000</v>
      </c>
      <c r="AC261" s="141">
        <v>23800</v>
      </c>
      <c r="AD261" s="141">
        <v>19400</v>
      </c>
      <c r="AE261" s="141">
        <v>31400</v>
      </c>
      <c r="AF261" s="141">
        <v>23500</v>
      </c>
      <c r="AG261" s="141">
        <v>22300</v>
      </c>
      <c r="AH261" s="141">
        <v>21600</v>
      </c>
      <c r="AI261" s="141">
        <v>34000</v>
      </c>
      <c r="AJ261" s="141">
        <v>21600</v>
      </c>
      <c r="AK261" s="141">
        <v>20900</v>
      </c>
      <c r="AL261" s="141">
        <v>21500</v>
      </c>
      <c r="AM261" s="141">
        <v>20200</v>
      </c>
      <c r="AN261" s="141">
        <v>22000</v>
      </c>
      <c r="AO261" s="141">
        <v>22500</v>
      </c>
      <c r="AP261" s="141">
        <v>22100</v>
      </c>
      <c r="AQ261" s="141"/>
      <c r="AR261" s="141">
        <v>22500</v>
      </c>
      <c r="AS261" s="141">
        <v>22600</v>
      </c>
      <c r="AT261" s="141">
        <v>21100</v>
      </c>
      <c r="AU261" s="141"/>
      <c r="AV261" s="141">
        <v>19700</v>
      </c>
      <c r="AW261" s="141">
        <v>21800</v>
      </c>
      <c r="AX261" s="141"/>
      <c r="AY261" s="141">
        <v>22400</v>
      </c>
      <c r="AZ261" s="141">
        <v>12300</v>
      </c>
      <c r="BA261" s="141">
        <v>10400</v>
      </c>
    </row>
    <row r="262" spans="1:53" ht="14.4" customHeight="1">
      <c r="A262" s="146" t="s">
        <v>387</v>
      </c>
      <c r="B262" s="148" t="s">
        <v>359</v>
      </c>
      <c r="C262" s="146" t="str">
        <f t="shared" si="4"/>
        <v>平成30年度26京都府</v>
      </c>
      <c r="D262" s="141">
        <v>19100</v>
      </c>
      <c r="E262" s="141">
        <v>18400</v>
      </c>
      <c r="F262" s="141">
        <v>12600</v>
      </c>
      <c r="G262" s="141">
        <v>20000</v>
      </c>
      <c r="H262" s="141">
        <v>22900</v>
      </c>
      <c r="I262" s="141">
        <v>22200</v>
      </c>
      <c r="J262" s="141"/>
      <c r="K262" s="141"/>
      <c r="L262" s="141">
        <v>19500</v>
      </c>
      <c r="M262" s="141">
        <v>21800</v>
      </c>
      <c r="N262" s="141">
        <v>20800</v>
      </c>
      <c r="O262" s="141">
        <v>23600</v>
      </c>
      <c r="P262" s="141">
        <v>23500</v>
      </c>
      <c r="Q262" s="141">
        <v>18800</v>
      </c>
      <c r="R262" s="141">
        <v>16800</v>
      </c>
      <c r="S262" s="141">
        <v>28800</v>
      </c>
      <c r="T262" s="141">
        <v>34000</v>
      </c>
      <c r="U262" s="141">
        <v>22600</v>
      </c>
      <c r="V262" s="141">
        <v>29900</v>
      </c>
      <c r="W262" s="141">
        <v>21900</v>
      </c>
      <c r="X262" s="141">
        <v>32500</v>
      </c>
      <c r="Y262" s="141">
        <v>26500</v>
      </c>
      <c r="Z262" s="141">
        <v>27800</v>
      </c>
      <c r="AA262" s="141">
        <v>30800</v>
      </c>
      <c r="AB262" s="141">
        <v>21700</v>
      </c>
      <c r="AC262" s="141">
        <v>23800</v>
      </c>
      <c r="AD262" s="141">
        <v>19400</v>
      </c>
      <c r="AE262" s="141">
        <v>31000</v>
      </c>
      <c r="AF262" s="141">
        <v>23500</v>
      </c>
      <c r="AG262" s="141">
        <v>22100</v>
      </c>
      <c r="AH262" s="141">
        <v>21600</v>
      </c>
      <c r="AI262" s="141">
        <v>34500</v>
      </c>
      <c r="AJ262" s="141">
        <v>22300</v>
      </c>
      <c r="AK262" s="141">
        <v>20700</v>
      </c>
      <c r="AL262" s="141">
        <v>21800</v>
      </c>
      <c r="AM262" s="141">
        <v>20100</v>
      </c>
      <c r="AN262" s="141">
        <v>22000</v>
      </c>
      <c r="AO262" s="141">
        <v>22500</v>
      </c>
      <c r="AP262" s="141">
        <v>22100</v>
      </c>
      <c r="AQ262" s="141"/>
      <c r="AR262" s="141">
        <v>22500</v>
      </c>
      <c r="AS262" s="141">
        <v>22700</v>
      </c>
      <c r="AT262" s="141">
        <v>21100</v>
      </c>
      <c r="AU262" s="141"/>
      <c r="AV262" s="141">
        <v>19200</v>
      </c>
      <c r="AW262" s="141">
        <v>21600</v>
      </c>
      <c r="AX262" s="141"/>
      <c r="AY262" s="141">
        <v>22200</v>
      </c>
      <c r="AZ262" s="141">
        <v>12400</v>
      </c>
      <c r="BA262" s="141">
        <v>10000</v>
      </c>
    </row>
    <row r="263" spans="1:53" ht="14.4" customHeight="1">
      <c r="A263" s="146" t="s">
        <v>387</v>
      </c>
      <c r="B263" s="148" t="s">
        <v>360</v>
      </c>
      <c r="C263" s="146" t="str">
        <f t="shared" si="4"/>
        <v>平成30年度27大阪府</v>
      </c>
      <c r="D263" s="141">
        <v>20400</v>
      </c>
      <c r="E263" s="141">
        <v>18000</v>
      </c>
      <c r="F263" s="141">
        <v>12500</v>
      </c>
      <c r="G263" s="141">
        <v>20000</v>
      </c>
      <c r="H263" s="141">
        <v>23700</v>
      </c>
      <c r="I263" s="141">
        <v>23600</v>
      </c>
      <c r="J263" s="141"/>
      <c r="K263" s="141"/>
      <c r="L263" s="141">
        <v>20300</v>
      </c>
      <c r="M263" s="141">
        <v>22200</v>
      </c>
      <c r="N263" s="141">
        <v>21200</v>
      </c>
      <c r="O263" s="141">
        <v>24300</v>
      </c>
      <c r="P263" s="141">
        <v>23200</v>
      </c>
      <c r="Q263" s="141">
        <v>20200</v>
      </c>
      <c r="R263" s="141">
        <v>17000</v>
      </c>
      <c r="S263" s="141">
        <v>28800</v>
      </c>
      <c r="T263" s="141">
        <v>34000</v>
      </c>
      <c r="U263" s="141">
        <v>22600</v>
      </c>
      <c r="V263" s="141">
        <v>29500</v>
      </c>
      <c r="W263" s="141">
        <v>21700</v>
      </c>
      <c r="X263" s="141">
        <v>32300</v>
      </c>
      <c r="Y263" s="141">
        <v>26800</v>
      </c>
      <c r="Z263" s="141">
        <v>27800</v>
      </c>
      <c r="AA263" s="141">
        <v>31400</v>
      </c>
      <c r="AB263" s="141">
        <v>22500</v>
      </c>
      <c r="AC263" s="141">
        <v>25500</v>
      </c>
      <c r="AD263" s="141">
        <v>19400</v>
      </c>
      <c r="AE263" s="141">
        <v>31800</v>
      </c>
      <c r="AF263" s="141">
        <v>23500</v>
      </c>
      <c r="AG263" s="141">
        <v>22500</v>
      </c>
      <c r="AH263" s="141">
        <v>21600</v>
      </c>
      <c r="AI263" s="141">
        <v>35900</v>
      </c>
      <c r="AJ263" s="141">
        <v>23500</v>
      </c>
      <c r="AK263" s="141">
        <v>20400</v>
      </c>
      <c r="AL263" s="141">
        <v>21900</v>
      </c>
      <c r="AM263" s="141">
        <v>20600</v>
      </c>
      <c r="AN263" s="141">
        <v>22000</v>
      </c>
      <c r="AO263" s="141">
        <v>22600</v>
      </c>
      <c r="AP263" s="141">
        <v>22100</v>
      </c>
      <c r="AQ263" s="141"/>
      <c r="AR263" s="141">
        <v>22100</v>
      </c>
      <c r="AS263" s="141">
        <v>22700</v>
      </c>
      <c r="AT263" s="141">
        <v>21100</v>
      </c>
      <c r="AU263" s="141"/>
      <c r="AV263" s="141">
        <v>19200</v>
      </c>
      <c r="AW263" s="141">
        <v>21400</v>
      </c>
      <c r="AX263" s="141"/>
      <c r="AY263" s="141">
        <v>22000</v>
      </c>
      <c r="AZ263" s="141">
        <v>12200</v>
      </c>
      <c r="BA263" s="141">
        <v>10600</v>
      </c>
    </row>
    <row r="264" spans="1:53" ht="14.4" customHeight="1">
      <c r="A264" s="146" t="s">
        <v>387</v>
      </c>
      <c r="B264" s="148" t="s">
        <v>361</v>
      </c>
      <c r="C264" s="146" t="str">
        <f t="shared" si="4"/>
        <v>平成30年度28兵庫県</v>
      </c>
      <c r="D264" s="141">
        <v>18400</v>
      </c>
      <c r="E264" s="141">
        <v>18200</v>
      </c>
      <c r="F264" s="141">
        <v>12000</v>
      </c>
      <c r="G264" s="141">
        <v>19100</v>
      </c>
      <c r="H264" s="141">
        <v>22500</v>
      </c>
      <c r="I264" s="141">
        <v>22500</v>
      </c>
      <c r="J264" s="141"/>
      <c r="K264" s="141"/>
      <c r="L264" s="141">
        <v>19200</v>
      </c>
      <c r="M264" s="141">
        <v>20800</v>
      </c>
      <c r="N264" s="141">
        <v>20000</v>
      </c>
      <c r="O264" s="141">
        <v>21800</v>
      </c>
      <c r="P264" s="141">
        <v>22900</v>
      </c>
      <c r="Q264" s="141">
        <v>19000</v>
      </c>
      <c r="R264" s="141">
        <v>16800</v>
      </c>
      <c r="S264" s="141">
        <v>28800</v>
      </c>
      <c r="T264" s="141">
        <v>34000</v>
      </c>
      <c r="U264" s="141">
        <v>22600</v>
      </c>
      <c r="V264" s="141">
        <v>28600</v>
      </c>
      <c r="W264" s="141">
        <v>21800</v>
      </c>
      <c r="X264" s="141">
        <v>32400</v>
      </c>
      <c r="Y264" s="141">
        <v>26800</v>
      </c>
      <c r="Z264" s="141">
        <v>27900</v>
      </c>
      <c r="AA264" s="141">
        <v>31100</v>
      </c>
      <c r="AB264" s="141">
        <v>21400</v>
      </c>
      <c r="AC264" s="141">
        <v>24400</v>
      </c>
      <c r="AD264" s="141">
        <v>19400</v>
      </c>
      <c r="AE264" s="141">
        <v>32600</v>
      </c>
      <c r="AF264" s="141">
        <v>23500</v>
      </c>
      <c r="AG264" s="141">
        <v>22900</v>
      </c>
      <c r="AH264" s="141">
        <v>21600</v>
      </c>
      <c r="AI264" s="141">
        <v>33600</v>
      </c>
      <c r="AJ264" s="141">
        <v>22100</v>
      </c>
      <c r="AK264" s="141">
        <v>20600</v>
      </c>
      <c r="AL264" s="141">
        <v>20800</v>
      </c>
      <c r="AM264" s="141">
        <v>18500</v>
      </c>
      <c r="AN264" s="141">
        <v>22000</v>
      </c>
      <c r="AO264" s="141">
        <v>21800</v>
      </c>
      <c r="AP264" s="141">
        <v>20600</v>
      </c>
      <c r="AQ264" s="141"/>
      <c r="AR264" s="141">
        <v>22100</v>
      </c>
      <c r="AS264" s="141">
        <v>22700</v>
      </c>
      <c r="AT264" s="141">
        <v>21100</v>
      </c>
      <c r="AU264" s="141"/>
      <c r="AV264" s="141">
        <v>19100</v>
      </c>
      <c r="AW264" s="141">
        <v>21500</v>
      </c>
      <c r="AX264" s="141"/>
      <c r="AY264" s="141">
        <v>22000</v>
      </c>
      <c r="AZ264" s="141">
        <v>12500</v>
      </c>
      <c r="BA264" s="141">
        <v>10400</v>
      </c>
    </row>
    <row r="265" spans="1:53" ht="14.4" customHeight="1">
      <c r="A265" s="146" t="s">
        <v>387</v>
      </c>
      <c r="B265" s="148" t="s">
        <v>362</v>
      </c>
      <c r="C265" s="146" t="str">
        <f t="shared" si="4"/>
        <v>平成30年度29奈良県</v>
      </c>
      <c r="D265" s="141">
        <v>20600</v>
      </c>
      <c r="E265" s="141">
        <v>18100</v>
      </c>
      <c r="F265" s="141">
        <v>13300</v>
      </c>
      <c r="G265" s="141">
        <v>20900</v>
      </c>
      <c r="H265" s="141">
        <v>23600</v>
      </c>
      <c r="I265" s="141">
        <v>23000</v>
      </c>
      <c r="J265" s="141"/>
      <c r="K265" s="141"/>
      <c r="L265" s="141">
        <v>20000</v>
      </c>
      <c r="M265" s="141">
        <v>22300</v>
      </c>
      <c r="N265" s="141">
        <v>21200</v>
      </c>
      <c r="O265" s="141">
        <v>24200</v>
      </c>
      <c r="P265" s="141">
        <v>24400</v>
      </c>
      <c r="Q265" s="141">
        <v>19600</v>
      </c>
      <c r="R265" s="141">
        <v>17200</v>
      </c>
      <c r="S265" s="141">
        <v>28800</v>
      </c>
      <c r="T265" s="141">
        <v>34000</v>
      </c>
      <c r="U265" s="141">
        <v>22600</v>
      </c>
      <c r="V265" s="141">
        <v>29400</v>
      </c>
      <c r="W265" s="141">
        <v>22100</v>
      </c>
      <c r="X265" s="141">
        <v>33000</v>
      </c>
      <c r="Y265" s="141">
        <v>26500</v>
      </c>
      <c r="Z265" s="141">
        <v>27800</v>
      </c>
      <c r="AA265" s="141">
        <v>30700</v>
      </c>
      <c r="AB265" s="141">
        <v>22700</v>
      </c>
      <c r="AC265" s="141">
        <v>24900</v>
      </c>
      <c r="AD265" s="141">
        <v>19400</v>
      </c>
      <c r="AE265" s="141">
        <v>31100</v>
      </c>
      <c r="AF265" s="141">
        <v>23500</v>
      </c>
      <c r="AG265" s="141">
        <v>22400</v>
      </c>
      <c r="AH265" s="141">
        <v>21600</v>
      </c>
      <c r="AI265" s="141">
        <v>36900</v>
      </c>
      <c r="AJ265" s="141">
        <v>23200</v>
      </c>
      <c r="AK265" s="141">
        <v>20900</v>
      </c>
      <c r="AL265" s="141">
        <v>22400</v>
      </c>
      <c r="AM265" s="141">
        <v>20600</v>
      </c>
      <c r="AN265" s="141">
        <v>22000</v>
      </c>
      <c r="AO265" s="141">
        <v>22500</v>
      </c>
      <c r="AP265" s="141">
        <v>22100</v>
      </c>
      <c r="AQ265" s="141"/>
      <c r="AR265" s="141">
        <v>22500</v>
      </c>
      <c r="AS265" s="141">
        <v>22800</v>
      </c>
      <c r="AT265" s="141">
        <v>21100</v>
      </c>
      <c r="AU265" s="141"/>
      <c r="AV265" s="141">
        <v>19300</v>
      </c>
      <c r="AW265" s="141">
        <v>21800</v>
      </c>
      <c r="AX265" s="141"/>
      <c r="AY265" s="141">
        <v>21900</v>
      </c>
      <c r="AZ265" s="141">
        <v>12600</v>
      </c>
      <c r="BA265" s="141">
        <v>10500</v>
      </c>
    </row>
    <row r="266" spans="1:53" ht="14.4" customHeight="1">
      <c r="A266" s="146" t="s">
        <v>387</v>
      </c>
      <c r="B266" s="148" t="s">
        <v>363</v>
      </c>
      <c r="C266" s="146" t="str">
        <f t="shared" si="4"/>
        <v>平成30年度30和歌山県</v>
      </c>
      <c r="D266" s="141">
        <v>19900</v>
      </c>
      <c r="E266" s="141">
        <v>18300</v>
      </c>
      <c r="F266" s="141">
        <v>12500</v>
      </c>
      <c r="G266" s="141">
        <v>19700</v>
      </c>
      <c r="H266" s="141">
        <v>22800</v>
      </c>
      <c r="I266" s="141">
        <v>22800</v>
      </c>
      <c r="J266" s="141"/>
      <c r="K266" s="141"/>
      <c r="L266" s="141">
        <v>20100</v>
      </c>
      <c r="M266" s="141">
        <v>21400</v>
      </c>
      <c r="N266" s="141">
        <v>20700</v>
      </c>
      <c r="O266" s="141">
        <v>23600</v>
      </c>
      <c r="P266" s="141">
        <v>23200</v>
      </c>
      <c r="Q266" s="141">
        <v>18400</v>
      </c>
      <c r="R266" s="141">
        <v>16700</v>
      </c>
      <c r="S266" s="141">
        <v>28800</v>
      </c>
      <c r="T266" s="141">
        <v>34000</v>
      </c>
      <c r="U266" s="141">
        <v>22600</v>
      </c>
      <c r="V266" s="141">
        <v>28000</v>
      </c>
      <c r="W266" s="141">
        <v>22000</v>
      </c>
      <c r="X266" s="141">
        <v>32500</v>
      </c>
      <c r="Y266" s="141">
        <v>26500</v>
      </c>
      <c r="Z266" s="141">
        <v>27800</v>
      </c>
      <c r="AA266" s="141">
        <v>30700</v>
      </c>
      <c r="AB266" s="141">
        <v>22700</v>
      </c>
      <c r="AC266" s="141">
        <v>23800</v>
      </c>
      <c r="AD266" s="141">
        <v>19400</v>
      </c>
      <c r="AE266" s="141">
        <v>31100</v>
      </c>
      <c r="AF266" s="141">
        <v>23500</v>
      </c>
      <c r="AG266" s="141">
        <v>22000</v>
      </c>
      <c r="AH266" s="141">
        <v>21600</v>
      </c>
      <c r="AI266" s="141">
        <v>34900</v>
      </c>
      <c r="AJ266" s="141">
        <v>23500</v>
      </c>
      <c r="AK266" s="141">
        <v>20700</v>
      </c>
      <c r="AL266" s="141">
        <v>22000</v>
      </c>
      <c r="AM266" s="141">
        <v>19800</v>
      </c>
      <c r="AN266" s="141">
        <v>22000</v>
      </c>
      <c r="AO266" s="141">
        <v>22300</v>
      </c>
      <c r="AP266" s="141">
        <v>22100</v>
      </c>
      <c r="AQ266" s="141"/>
      <c r="AR266" s="141">
        <v>22300</v>
      </c>
      <c r="AS266" s="141">
        <v>22700</v>
      </c>
      <c r="AT266" s="141">
        <v>21100</v>
      </c>
      <c r="AU266" s="141"/>
      <c r="AV266" s="141">
        <v>19100</v>
      </c>
      <c r="AW266" s="141">
        <v>21600</v>
      </c>
      <c r="AX266" s="141"/>
      <c r="AY266" s="141">
        <v>21700</v>
      </c>
      <c r="AZ266" s="141">
        <v>12200</v>
      </c>
      <c r="BA266" s="141">
        <v>10400</v>
      </c>
    </row>
    <row r="267" spans="1:53" ht="14.4" customHeight="1">
      <c r="A267" s="146" t="s">
        <v>387</v>
      </c>
      <c r="B267" s="148" t="s">
        <v>364</v>
      </c>
      <c r="C267" s="146" t="str">
        <f t="shared" si="4"/>
        <v>平成30年度31鳥取県</v>
      </c>
      <c r="D267" s="141">
        <v>17500</v>
      </c>
      <c r="E267" s="141">
        <v>14200</v>
      </c>
      <c r="F267" s="141">
        <v>12500</v>
      </c>
      <c r="G267" s="141">
        <v>17500</v>
      </c>
      <c r="H267" s="141">
        <v>21500</v>
      </c>
      <c r="I267" s="141">
        <v>21200</v>
      </c>
      <c r="J267" s="141"/>
      <c r="K267" s="141">
        <v>18900</v>
      </c>
      <c r="L267" s="141">
        <v>17200</v>
      </c>
      <c r="M267" s="141">
        <v>20900</v>
      </c>
      <c r="N267" s="141">
        <v>20100</v>
      </c>
      <c r="O267" s="141">
        <v>20800</v>
      </c>
      <c r="P267" s="141">
        <v>22100</v>
      </c>
      <c r="Q267" s="141">
        <v>16300</v>
      </c>
      <c r="R267" s="141">
        <v>14300</v>
      </c>
      <c r="S267" s="141">
        <v>30100</v>
      </c>
      <c r="T267" s="141">
        <v>35600</v>
      </c>
      <c r="U267" s="141">
        <v>24600</v>
      </c>
      <c r="V267" s="141">
        <v>33500</v>
      </c>
      <c r="W267" s="141">
        <v>23200</v>
      </c>
      <c r="X267" s="141">
        <v>34700</v>
      </c>
      <c r="Y267" s="141">
        <v>25600</v>
      </c>
      <c r="Z267" s="141">
        <v>26500</v>
      </c>
      <c r="AA267" s="141">
        <v>29400</v>
      </c>
      <c r="AB267" s="141">
        <v>19500</v>
      </c>
      <c r="AC267" s="141">
        <v>24100</v>
      </c>
      <c r="AD267" s="141">
        <v>19300</v>
      </c>
      <c r="AE267" s="141">
        <v>36000</v>
      </c>
      <c r="AF267" s="141">
        <v>27200</v>
      </c>
      <c r="AG267" s="141">
        <v>26200</v>
      </c>
      <c r="AH267" s="141"/>
      <c r="AI267" s="141">
        <v>32100</v>
      </c>
      <c r="AJ267" s="141">
        <v>20600</v>
      </c>
      <c r="AK267" s="141">
        <v>20900</v>
      </c>
      <c r="AL267" s="141">
        <v>20100</v>
      </c>
      <c r="AM267" s="141">
        <v>17600</v>
      </c>
      <c r="AN267" s="141">
        <v>20800</v>
      </c>
      <c r="AO267" s="141">
        <v>22600</v>
      </c>
      <c r="AP267" s="141">
        <v>21500</v>
      </c>
      <c r="AQ267" s="141"/>
      <c r="AR267" s="141">
        <v>19600</v>
      </c>
      <c r="AS267" s="141">
        <v>21700</v>
      </c>
      <c r="AT267" s="141">
        <v>20300</v>
      </c>
      <c r="AU267" s="141">
        <v>17400</v>
      </c>
      <c r="AV267" s="141">
        <v>17700</v>
      </c>
      <c r="AW267" s="141">
        <v>19500</v>
      </c>
      <c r="AX267" s="141"/>
      <c r="AY267" s="141">
        <v>19700</v>
      </c>
      <c r="AZ267" s="141">
        <v>12700</v>
      </c>
      <c r="BA267" s="141">
        <v>10100</v>
      </c>
    </row>
    <row r="268" spans="1:53" ht="14.4" customHeight="1">
      <c r="A268" s="146" t="s">
        <v>387</v>
      </c>
      <c r="B268" s="148" t="s">
        <v>365</v>
      </c>
      <c r="C268" s="146" t="str">
        <f t="shared" si="4"/>
        <v>平成30年度32島根県</v>
      </c>
      <c r="D268" s="141">
        <v>17800</v>
      </c>
      <c r="E268" s="141">
        <v>15300</v>
      </c>
      <c r="F268" s="141">
        <v>12600</v>
      </c>
      <c r="G268" s="141">
        <v>17000</v>
      </c>
      <c r="H268" s="141">
        <v>20600</v>
      </c>
      <c r="I268" s="141">
        <v>21100</v>
      </c>
      <c r="J268" s="141"/>
      <c r="K268" s="141">
        <v>18900</v>
      </c>
      <c r="L268" s="141">
        <v>17100</v>
      </c>
      <c r="M268" s="141">
        <v>20200</v>
      </c>
      <c r="N268" s="141">
        <v>19500</v>
      </c>
      <c r="O268" s="141">
        <v>19300</v>
      </c>
      <c r="P268" s="141">
        <v>20300</v>
      </c>
      <c r="Q268" s="141">
        <v>17800</v>
      </c>
      <c r="R268" s="141">
        <v>14600</v>
      </c>
      <c r="S268" s="141">
        <v>30100</v>
      </c>
      <c r="T268" s="141">
        <v>35600</v>
      </c>
      <c r="U268" s="141">
        <v>24600</v>
      </c>
      <c r="V268" s="141">
        <v>34000</v>
      </c>
      <c r="W268" s="141">
        <v>22800</v>
      </c>
      <c r="X268" s="141">
        <v>34700</v>
      </c>
      <c r="Y268" s="141">
        <v>25600</v>
      </c>
      <c r="Z268" s="141">
        <v>26500</v>
      </c>
      <c r="AA268" s="141">
        <v>29100</v>
      </c>
      <c r="AB268" s="141">
        <v>18700</v>
      </c>
      <c r="AC268" s="141">
        <v>24100</v>
      </c>
      <c r="AD268" s="141">
        <v>19300</v>
      </c>
      <c r="AE268" s="141">
        <v>36200</v>
      </c>
      <c r="AF268" s="141">
        <v>28800</v>
      </c>
      <c r="AG268" s="141">
        <v>26400</v>
      </c>
      <c r="AH268" s="141"/>
      <c r="AI268" s="141">
        <v>26800</v>
      </c>
      <c r="AJ268" s="141">
        <v>19900</v>
      </c>
      <c r="AK268" s="141">
        <v>21300</v>
      </c>
      <c r="AL268" s="141">
        <v>19400</v>
      </c>
      <c r="AM268" s="141">
        <v>17400</v>
      </c>
      <c r="AN268" s="141">
        <v>20800</v>
      </c>
      <c r="AO268" s="141">
        <v>21500</v>
      </c>
      <c r="AP268" s="141">
        <v>21100</v>
      </c>
      <c r="AQ268" s="141"/>
      <c r="AR268" s="141">
        <v>19500</v>
      </c>
      <c r="AS268" s="141">
        <v>21200</v>
      </c>
      <c r="AT268" s="141">
        <v>20300</v>
      </c>
      <c r="AU268" s="141">
        <v>17400</v>
      </c>
      <c r="AV268" s="141">
        <v>18000</v>
      </c>
      <c r="AW268" s="141">
        <v>19500</v>
      </c>
      <c r="AX268" s="141"/>
      <c r="AY268" s="141">
        <v>19700</v>
      </c>
      <c r="AZ268" s="141">
        <v>12700</v>
      </c>
      <c r="BA268" s="141">
        <v>10800</v>
      </c>
    </row>
    <row r="269" spans="1:53" ht="14.4" customHeight="1">
      <c r="A269" s="146" t="s">
        <v>387</v>
      </c>
      <c r="B269" s="148" t="s">
        <v>366</v>
      </c>
      <c r="C269" s="146" t="str">
        <f t="shared" si="4"/>
        <v>平成30年度33岡山県</v>
      </c>
      <c r="D269" s="141">
        <v>18800</v>
      </c>
      <c r="E269" s="141">
        <v>16600</v>
      </c>
      <c r="F269" s="141">
        <v>12800</v>
      </c>
      <c r="G269" s="141">
        <v>17700</v>
      </c>
      <c r="H269" s="141">
        <v>22100</v>
      </c>
      <c r="I269" s="141">
        <v>22000</v>
      </c>
      <c r="J269" s="141"/>
      <c r="K269" s="141">
        <v>18800</v>
      </c>
      <c r="L269" s="141">
        <v>18300</v>
      </c>
      <c r="M269" s="141">
        <v>21500</v>
      </c>
      <c r="N269" s="141">
        <v>20400</v>
      </c>
      <c r="O269" s="141">
        <v>20700</v>
      </c>
      <c r="P269" s="141">
        <v>22200</v>
      </c>
      <c r="Q269" s="141">
        <v>19100</v>
      </c>
      <c r="R269" s="141">
        <v>16400</v>
      </c>
      <c r="S269" s="141">
        <v>30100</v>
      </c>
      <c r="T269" s="141">
        <v>35600</v>
      </c>
      <c r="U269" s="141">
        <v>24600</v>
      </c>
      <c r="V269" s="141">
        <v>32700</v>
      </c>
      <c r="W269" s="141">
        <v>23400</v>
      </c>
      <c r="X269" s="141">
        <v>34700</v>
      </c>
      <c r="Y269" s="141">
        <v>25800</v>
      </c>
      <c r="Z269" s="141">
        <v>26500</v>
      </c>
      <c r="AA269" s="141">
        <v>29300</v>
      </c>
      <c r="AB269" s="141">
        <v>20000</v>
      </c>
      <c r="AC269" s="141">
        <v>24500</v>
      </c>
      <c r="AD269" s="141">
        <v>19300</v>
      </c>
      <c r="AE269" s="141">
        <v>36000</v>
      </c>
      <c r="AF269" s="141">
        <v>27300</v>
      </c>
      <c r="AG269" s="141">
        <v>26300</v>
      </c>
      <c r="AH269" s="141"/>
      <c r="AI269" s="141">
        <v>30600</v>
      </c>
      <c r="AJ269" s="141">
        <v>21400</v>
      </c>
      <c r="AK269" s="141">
        <v>20900</v>
      </c>
      <c r="AL269" s="141">
        <v>20400</v>
      </c>
      <c r="AM269" s="141">
        <v>18000</v>
      </c>
      <c r="AN269" s="141">
        <v>20800</v>
      </c>
      <c r="AO269" s="141">
        <v>22900</v>
      </c>
      <c r="AP269" s="141">
        <v>21400</v>
      </c>
      <c r="AQ269" s="141"/>
      <c r="AR269" s="141">
        <v>19500</v>
      </c>
      <c r="AS269" s="141">
        <v>22200</v>
      </c>
      <c r="AT269" s="141">
        <v>20300</v>
      </c>
      <c r="AU269" s="141">
        <v>17400</v>
      </c>
      <c r="AV269" s="141">
        <v>17700</v>
      </c>
      <c r="AW269" s="141">
        <v>19500</v>
      </c>
      <c r="AX269" s="141"/>
      <c r="AY269" s="141">
        <v>19700</v>
      </c>
      <c r="AZ269" s="141">
        <v>13100</v>
      </c>
      <c r="BA269" s="141">
        <v>11300</v>
      </c>
    </row>
    <row r="270" spans="1:53" ht="14.4" customHeight="1">
      <c r="A270" s="146" t="s">
        <v>387</v>
      </c>
      <c r="B270" s="148" t="s">
        <v>367</v>
      </c>
      <c r="C270" s="146" t="str">
        <f t="shared" si="4"/>
        <v>平成30年度34広島県</v>
      </c>
      <c r="D270" s="141">
        <v>19100</v>
      </c>
      <c r="E270" s="141">
        <v>17300</v>
      </c>
      <c r="F270" s="141">
        <v>12700</v>
      </c>
      <c r="G270" s="141">
        <v>17000</v>
      </c>
      <c r="H270" s="141">
        <v>22300</v>
      </c>
      <c r="I270" s="141">
        <v>21700</v>
      </c>
      <c r="J270" s="141"/>
      <c r="K270" s="141">
        <v>18900</v>
      </c>
      <c r="L270" s="141">
        <v>18200</v>
      </c>
      <c r="M270" s="141">
        <v>21300</v>
      </c>
      <c r="N270" s="141">
        <v>20300</v>
      </c>
      <c r="O270" s="141">
        <v>19700</v>
      </c>
      <c r="P270" s="141">
        <v>20400</v>
      </c>
      <c r="Q270" s="141">
        <v>19500</v>
      </c>
      <c r="R270" s="141">
        <v>16400</v>
      </c>
      <c r="S270" s="141">
        <v>30100</v>
      </c>
      <c r="T270" s="141">
        <v>35500</v>
      </c>
      <c r="U270" s="141">
        <v>24500</v>
      </c>
      <c r="V270" s="141">
        <v>33800</v>
      </c>
      <c r="W270" s="141">
        <v>22600</v>
      </c>
      <c r="X270" s="141">
        <v>34700</v>
      </c>
      <c r="Y270" s="141">
        <v>25800</v>
      </c>
      <c r="Z270" s="141">
        <v>26500</v>
      </c>
      <c r="AA270" s="141">
        <v>29400</v>
      </c>
      <c r="AB270" s="141">
        <v>19400</v>
      </c>
      <c r="AC270" s="141">
        <v>24200</v>
      </c>
      <c r="AD270" s="141">
        <v>19700</v>
      </c>
      <c r="AE270" s="141">
        <v>36700</v>
      </c>
      <c r="AF270" s="141">
        <v>29100</v>
      </c>
      <c r="AG270" s="141">
        <v>26600</v>
      </c>
      <c r="AH270" s="141"/>
      <c r="AI270" s="141">
        <v>26900</v>
      </c>
      <c r="AJ270" s="141">
        <v>20800</v>
      </c>
      <c r="AK270" s="141">
        <v>21200</v>
      </c>
      <c r="AL270" s="141">
        <v>20100</v>
      </c>
      <c r="AM270" s="141">
        <v>17700</v>
      </c>
      <c r="AN270" s="141">
        <v>20800</v>
      </c>
      <c r="AO270" s="141">
        <v>22100</v>
      </c>
      <c r="AP270" s="141">
        <v>20800</v>
      </c>
      <c r="AQ270" s="141"/>
      <c r="AR270" s="141">
        <v>19500</v>
      </c>
      <c r="AS270" s="141">
        <v>21200</v>
      </c>
      <c r="AT270" s="141">
        <v>20300</v>
      </c>
      <c r="AU270" s="141">
        <v>17400</v>
      </c>
      <c r="AV270" s="141">
        <v>17900</v>
      </c>
      <c r="AW270" s="141">
        <v>19500</v>
      </c>
      <c r="AX270" s="141"/>
      <c r="AY270" s="141">
        <v>19700</v>
      </c>
      <c r="AZ270" s="141">
        <v>13100</v>
      </c>
      <c r="BA270" s="141">
        <v>11100</v>
      </c>
    </row>
    <row r="271" spans="1:53" ht="14.4" customHeight="1">
      <c r="A271" s="146" t="s">
        <v>387</v>
      </c>
      <c r="B271" s="148" t="s">
        <v>368</v>
      </c>
      <c r="C271" s="146" t="str">
        <f t="shared" si="4"/>
        <v>平成30年度35山口県</v>
      </c>
      <c r="D271" s="141">
        <v>17800</v>
      </c>
      <c r="E271" s="141">
        <v>15900</v>
      </c>
      <c r="F271" s="141">
        <v>12600</v>
      </c>
      <c r="G271" s="141">
        <v>17200</v>
      </c>
      <c r="H271" s="141">
        <v>21600</v>
      </c>
      <c r="I271" s="141">
        <v>21700</v>
      </c>
      <c r="J271" s="141"/>
      <c r="K271" s="141">
        <v>18900</v>
      </c>
      <c r="L271" s="141">
        <v>18100</v>
      </c>
      <c r="M271" s="141">
        <v>20700</v>
      </c>
      <c r="N271" s="141">
        <v>19800</v>
      </c>
      <c r="O271" s="141">
        <v>19000</v>
      </c>
      <c r="P271" s="141">
        <v>20700</v>
      </c>
      <c r="Q271" s="141">
        <v>18000</v>
      </c>
      <c r="R271" s="141">
        <v>15800</v>
      </c>
      <c r="S271" s="141">
        <v>30100</v>
      </c>
      <c r="T271" s="141">
        <v>35600</v>
      </c>
      <c r="U271" s="141">
        <v>24600</v>
      </c>
      <c r="V271" s="141">
        <v>33400</v>
      </c>
      <c r="W271" s="141">
        <v>22800</v>
      </c>
      <c r="X271" s="141">
        <v>34700</v>
      </c>
      <c r="Y271" s="141">
        <v>25800</v>
      </c>
      <c r="Z271" s="141">
        <v>26500</v>
      </c>
      <c r="AA271" s="141">
        <v>29300</v>
      </c>
      <c r="AB271" s="141">
        <v>19900</v>
      </c>
      <c r="AC271" s="141">
        <v>24100</v>
      </c>
      <c r="AD271" s="141">
        <v>19100</v>
      </c>
      <c r="AE271" s="141">
        <v>36700</v>
      </c>
      <c r="AF271" s="141">
        <v>29100</v>
      </c>
      <c r="AG271" s="141">
        <v>26700</v>
      </c>
      <c r="AH271" s="141"/>
      <c r="AI271" s="141">
        <v>27000</v>
      </c>
      <c r="AJ271" s="141">
        <v>19900</v>
      </c>
      <c r="AK271" s="141">
        <v>21400</v>
      </c>
      <c r="AL271" s="141">
        <v>19800</v>
      </c>
      <c r="AM271" s="141">
        <v>17800</v>
      </c>
      <c r="AN271" s="141">
        <v>20800</v>
      </c>
      <c r="AO271" s="141">
        <v>21800</v>
      </c>
      <c r="AP271" s="141">
        <v>21100</v>
      </c>
      <c r="AQ271" s="141"/>
      <c r="AR271" s="141">
        <v>19500</v>
      </c>
      <c r="AS271" s="141">
        <v>21400</v>
      </c>
      <c r="AT271" s="141">
        <v>20300</v>
      </c>
      <c r="AU271" s="141">
        <v>17400</v>
      </c>
      <c r="AV271" s="141">
        <v>17900</v>
      </c>
      <c r="AW271" s="141">
        <v>19500</v>
      </c>
      <c r="AX271" s="141"/>
      <c r="AY271" s="141">
        <v>19700</v>
      </c>
      <c r="AZ271" s="141">
        <v>12900</v>
      </c>
      <c r="BA271" s="141">
        <v>10700</v>
      </c>
    </row>
    <row r="272" spans="1:53" ht="14.4" customHeight="1">
      <c r="A272" s="146" t="s">
        <v>387</v>
      </c>
      <c r="B272" s="148" t="s">
        <v>369</v>
      </c>
      <c r="C272" s="146" t="str">
        <f t="shared" ref="C272:C282" si="5">CONCATENATE(A272,B272)</f>
        <v>平成30年度36徳島県</v>
      </c>
      <c r="D272" s="141">
        <v>19900</v>
      </c>
      <c r="E272" s="141">
        <v>17800</v>
      </c>
      <c r="F272" s="141">
        <v>13400</v>
      </c>
      <c r="G272" s="141">
        <v>17400</v>
      </c>
      <c r="H272" s="141">
        <v>26500</v>
      </c>
      <c r="I272" s="141">
        <v>21700</v>
      </c>
      <c r="J272" s="141"/>
      <c r="K272" s="141"/>
      <c r="L272" s="141">
        <v>18800</v>
      </c>
      <c r="M272" s="141">
        <v>20700</v>
      </c>
      <c r="N272" s="141">
        <v>20800</v>
      </c>
      <c r="O272" s="141">
        <v>20300</v>
      </c>
      <c r="P272" s="141">
        <v>23700</v>
      </c>
      <c r="Q272" s="141">
        <v>17800</v>
      </c>
      <c r="R272" s="141">
        <v>16700</v>
      </c>
      <c r="S272" s="141">
        <v>30800</v>
      </c>
      <c r="T272" s="141">
        <v>36400</v>
      </c>
      <c r="U272" s="141">
        <v>23100</v>
      </c>
      <c r="V272" s="141">
        <v>31700</v>
      </c>
      <c r="W272" s="141">
        <v>23700</v>
      </c>
      <c r="X272" s="141">
        <v>32000</v>
      </c>
      <c r="Y272" s="141">
        <v>26300</v>
      </c>
      <c r="Z272" s="141">
        <v>27200</v>
      </c>
      <c r="AA272" s="141">
        <v>29000</v>
      </c>
      <c r="AB272" s="141">
        <v>21000</v>
      </c>
      <c r="AC272" s="141">
        <v>33800</v>
      </c>
      <c r="AD272" s="141">
        <v>22400</v>
      </c>
      <c r="AE272" s="141">
        <v>40100</v>
      </c>
      <c r="AF272" s="141"/>
      <c r="AG272" s="141">
        <v>20700</v>
      </c>
      <c r="AH272" s="141"/>
      <c r="AI272" s="141"/>
      <c r="AJ272" s="141">
        <v>21300</v>
      </c>
      <c r="AK272" s="141">
        <v>21200</v>
      </c>
      <c r="AL272" s="141">
        <v>22000</v>
      </c>
      <c r="AM272" s="141">
        <v>18100</v>
      </c>
      <c r="AN272" s="141">
        <v>20900</v>
      </c>
      <c r="AO272" s="141">
        <v>21700</v>
      </c>
      <c r="AP272" s="141"/>
      <c r="AQ272" s="141"/>
      <c r="AR272" s="141"/>
      <c r="AS272" s="141"/>
      <c r="AT272" s="141">
        <v>20200</v>
      </c>
      <c r="AU272" s="141"/>
      <c r="AV272" s="141"/>
      <c r="AW272" s="141">
        <v>21000</v>
      </c>
      <c r="AX272" s="141"/>
      <c r="AY272" s="141">
        <v>20400</v>
      </c>
      <c r="AZ272" s="141">
        <v>12900</v>
      </c>
      <c r="BA272" s="141">
        <v>11500</v>
      </c>
    </row>
    <row r="273" spans="1:53" ht="14.4" customHeight="1">
      <c r="A273" s="146" t="s">
        <v>387</v>
      </c>
      <c r="B273" s="148" t="s">
        <v>370</v>
      </c>
      <c r="C273" s="146" t="str">
        <f t="shared" si="5"/>
        <v>平成30年度37香川県</v>
      </c>
      <c r="D273" s="141">
        <v>20700</v>
      </c>
      <c r="E273" s="141">
        <v>18300</v>
      </c>
      <c r="F273" s="141">
        <v>13400</v>
      </c>
      <c r="G273" s="141">
        <v>17800</v>
      </c>
      <c r="H273" s="141">
        <v>24800</v>
      </c>
      <c r="I273" s="141">
        <v>21800</v>
      </c>
      <c r="J273" s="141"/>
      <c r="K273" s="141"/>
      <c r="L273" s="141">
        <v>19200</v>
      </c>
      <c r="M273" s="141">
        <v>20900</v>
      </c>
      <c r="N273" s="141">
        <v>20900</v>
      </c>
      <c r="O273" s="141">
        <v>20300</v>
      </c>
      <c r="P273" s="141">
        <v>23800</v>
      </c>
      <c r="Q273" s="141">
        <v>19100</v>
      </c>
      <c r="R273" s="141">
        <v>17500</v>
      </c>
      <c r="S273" s="141">
        <v>30700</v>
      </c>
      <c r="T273" s="141">
        <v>36300</v>
      </c>
      <c r="U273" s="141">
        <v>23100</v>
      </c>
      <c r="V273" s="141">
        <v>32500</v>
      </c>
      <c r="W273" s="141">
        <v>23600</v>
      </c>
      <c r="X273" s="141">
        <v>32300</v>
      </c>
      <c r="Y273" s="141">
        <v>26200</v>
      </c>
      <c r="Z273" s="141">
        <v>27200</v>
      </c>
      <c r="AA273" s="141">
        <v>29300</v>
      </c>
      <c r="AB273" s="141">
        <v>21000</v>
      </c>
      <c r="AC273" s="141">
        <v>33900</v>
      </c>
      <c r="AD273" s="141">
        <v>23400</v>
      </c>
      <c r="AE273" s="141">
        <v>40700</v>
      </c>
      <c r="AF273" s="141"/>
      <c r="AG273" s="141">
        <v>21100</v>
      </c>
      <c r="AH273" s="141"/>
      <c r="AI273" s="141"/>
      <c r="AJ273" s="141">
        <v>21200</v>
      </c>
      <c r="AK273" s="141">
        <v>21200</v>
      </c>
      <c r="AL273" s="141">
        <v>22000</v>
      </c>
      <c r="AM273" s="141">
        <v>18900</v>
      </c>
      <c r="AN273" s="141">
        <v>20900</v>
      </c>
      <c r="AO273" s="141">
        <v>21800</v>
      </c>
      <c r="AP273" s="141"/>
      <c r="AQ273" s="141"/>
      <c r="AR273" s="141"/>
      <c r="AS273" s="141"/>
      <c r="AT273" s="141">
        <v>20200</v>
      </c>
      <c r="AU273" s="141"/>
      <c r="AV273" s="141"/>
      <c r="AW273" s="141">
        <v>21000</v>
      </c>
      <c r="AX273" s="141"/>
      <c r="AY273" s="141">
        <v>20400</v>
      </c>
      <c r="AZ273" s="141">
        <v>13000</v>
      </c>
      <c r="BA273" s="141">
        <v>11600</v>
      </c>
    </row>
    <row r="274" spans="1:53" ht="14.4" customHeight="1">
      <c r="A274" s="146" t="s">
        <v>387</v>
      </c>
      <c r="B274" s="148" t="s">
        <v>371</v>
      </c>
      <c r="C274" s="146" t="str">
        <f t="shared" si="5"/>
        <v>平成30年度38愛媛県</v>
      </c>
      <c r="D274" s="141">
        <v>19500</v>
      </c>
      <c r="E274" s="141">
        <v>16000</v>
      </c>
      <c r="F274" s="141">
        <v>13000</v>
      </c>
      <c r="G274" s="141">
        <v>17600</v>
      </c>
      <c r="H274" s="141">
        <v>24400</v>
      </c>
      <c r="I274" s="141">
        <v>21600</v>
      </c>
      <c r="J274" s="141"/>
      <c r="K274" s="141"/>
      <c r="L274" s="141">
        <v>18300</v>
      </c>
      <c r="M274" s="141">
        <v>19700</v>
      </c>
      <c r="N274" s="141">
        <v>20800</v>
      </c>
      <c r="O274" s="141">
        <v>20200</v>
      </c>
      <c r="P274" s="141">
        <v>23800</v>
      </c>
      <c r="Q274" s="141">
        <v>19400</v>
      </c>
      <c r="R274" s="141">
        <v>17200</v>
      </c>
      <c r="S274" s="141">
        <v>30800</v>
      </c>
      <c r="T274" s="141">
        <v>36400</v>
      </c>
      <c r="U274" s="141">
        <v>23100</v>
      </c>
      <c r="V274" s="141">
        <v>31000</v>
      </c>
      <c r="W274" s="141">
        <v>23500</v>
      </c>
      <c r="X274" s="141">
        <v>32100</v>
      </c>
      <c r="Y274" s="141">
        <v>26000</v>
      </c>
      <c r="Z274" s="141">
        <v>27200</v>
      </c>
      <c r="AA274" s="141">
        <v>28300</v>
      </c>
      <c r="AB274" s="141">
        <v>22000</v>
      </c>
      <c r="AC274" s="141">
        <v>33600</v>
      </c>
      <c r="AD274" s="141">
        <v>22400</v>
      </c>
      <c r="AE274" s="141">
        <v>40500</v>
      </c>
      <c r="AF274" s="141"/>
      <c r="AG274" s="141">
        <v>20800</v>
      </c>
      <c r="AH274" s="141"/>
      <c r="AI274" s="141"/>
      <c r="AJ274" s="141">
        <v>21100</v>
      </c>
      <c r="AK274" s="141">
        <v>21200</v>
      </c>
      <c r="AL274" s="141">
        <v>21800</v>
      </c>
      <c r="AM274" s="141">
        <v>18000</v>
      </c>
      <c r="AN274" s="141">
        <v>20900</v>
      </c>
      <c r="AO274" s="141">
        <v>21500</v>
      </c>
      <c r="AP274" s="141"/>
      <c r="AQ274" s="141"/>
      <c r="AR274" s="141"/>
      <c r="AS274" s="141"/>
      <c r="AT274" s="141">
        <v>20200</v>
      </c>
      <c r="AU274" s="141"/>
      <c r="AV274" s="141"/>
      <c r="AW274" s="141">
        <v>21000</v>
      </c>
      <c r="AX274" s="141"/>
      <c r="AY274" s="141">
        <v>20400</v>
      </c>
      <c r="AZ274" s="141">
        <v>12400</v>
      </c>
      <c r="BA274" s="141">
        <v>10500</v>
      </c>
    </row>
    <row r="275" spans="1:53" ht="14.4" customHeight="1">
      <c r="A275" s="146" t="s">
        <v>387</v>
      </c>
      <c r="B275" s="148" t="s">
        <v>372</v>
      </c>
      <c r="C275" s="146" t="str">
        <f t="shared" si="5"/>
        <v>平成30年度39高知県</v>
      </c>
      <c r="D275" s="141">
        <v>19300</v>
      </c>
      <c r="E275" s="141">
        <v>16300</v>
      </c>
      <c r="F275" s="141">
        <v>13800</v>
      </c>
      <c r="G275" s="141">
        <v>18000</v>
      </c>
      <c r="H275" s="141">
        <v>25400</v>
      </c>
      <c r="I275" s="141">
        <v>22000</v>
      </c>
      <c r="J275" s="141"/>
      <c r="K275" s="141"/>
      <c r="L275" s="141">
        <v>18300</v>
      </c>
      <c r="M275" s="141">
        <v>19800</v>
      </c>
      <c r="N275" s="141">
        <v>20900</v>
      </c>
      <c r="O275" s="141">
        <v>20500</v>
      </c>
      <c r="P275" s="141">
        <v>23900</v>
      </c>
      <c r="Q275" s="141">
        <v>19800</v>
      </c>
      <c r="R275" s="141">
        <v>17600</v>
      </c>
      <c r="S275" s="141">
        <v>30800</v>
      </c>
      <c r="T275" s="141">
        <v>36400</v>
      </c>
      <c r="U275" s="141">
        <v>23100</v>
      </c>
      <c r="V275" s="141">
        <v>31000</v>
      </c>
      <c r="W275" s="141">
        <v>23600</v>
      </c>
      <c r="X275" s="141">
        <v>31900</v>
      </c>
      <c r="Y275" s="141">
        <v>26300</v>
      </c>
      <c r="Z275" s="141">
        <v>27200</v>
      </c>
      <c r="AA275" s="141">
        <v>29000</v>
      </c>
      <c r="AB275" s="141">
        <v>20800</v>
      </c>
      <c r="AC275" s="141">
        <v>33600</v>
      </c>
      <c r="AD275" s="141">
        <v>22000</v>
      </c>
      <c r="AE275" s="141">
        <v>40400</v>
      </c>
      <c r="AF275" s="141"/>
      <c r="AG275" s="141">
        <v>20900</v>
      </c>
      <c r="AH275" s="141"/>
      <c r="AI275" s="141"/>
      <c r="AJ275" s="141">
        <v>20800</v>
      </c>
      <c r="AK275" s="141">
        <v>21200</v>
      </c>
      <c r="AL275" s="141">
        <v>21700</v>
      </c>
      <c r="AM275" s="141">
        <v>17700</v>
      </c>
      <c r="AN275" s="141">
        <v>20900</v>
      </c>
      <c r="AO275" s="141">
        <v>21500</v>
      </c>
      <c r="AP275" s="141"/>
      <c r="AQ275" s="141"/>
      <c r="AR275" s="141"/>
      <c r="AS275" s="141"/>
      <c r="AT275" s="141">
        <v>20200</v>
      </c>
      <c r="AU275" s="141"/>
      <c r="AV275" s="141"/>
      <c r="AW275" s="141">
        <v>21000</v>
      </c>
      <c r="AX275" s="141"/>
      <c r="AY275" s="141">
        <v>20400</v>
      </c>
      <c r="AZ275" s="141">
        <v>11800</v>
      </c>
      <c r="BA275" s="141">
        <v>10000</v>
      </c>
    </row>
    <row r="276" spans="1:53" ht="14.4" customHeight="1">
      <c r="A276" s="146" t="s">
        <v>387</v>
      </c>
      <c r="B276" s="148" t="s">
        <v>373</v>
      </c>
      <c r="C276" s="146" t="str">
        <f t="shared" si="5"/>
        <v>平成30年度40福岡県</v>
      </c>
      <c r="D276" s="141">
        <v>20300</v>
      </c>
      <c r="E276" s="141">
        <v>18100</v>
      </c>
      <c r="F276" s="141">
        <v>12700</v>
      </c>
      <c r="G276" s="141">
        <v>17500</v>
      </c>
      <c r="H276" s="141">
        <v>23100</v>
      </c>
      <c r="I276" s="141">
        <v>22200</v>
      </c>
      <c r="J276" s="141">
        <v>23000</v>
      </c>
      <c r="K276" s="141">
        <v>22100</v>
      </c>
      <c r="L276" s="141">
        <v>19000</v>
      </c>
      <c r="M276" s="141">
        <v>21500</v>
      </c>
      <c r="N276" s="141">
        <v>20000</v>
      </c>
      <c r="O276" s="141">
        <v>22200</v>
      </c>
      <c r="P276" s="141">
        <v>23300</v>
      </c>
      <c r="Q276" s="141">
        <v>19700</v>
      </c>
      <c r="R276" s="141">
        <v>17000</v>
      </c>
      <c r="S276" s="141">
        <v>31700</v>
      </c>
      <c r="T276" s="141">
        <v>37500</v>
      </c>
      <c r="U276" s="141">
        <v>28700</v>
      </c>
      <c r="V276" s="141">
        <v>32100</v>
      </c>
      <c r="W276" s="141">
        <v>23500</v>
      </c>
      <c r="X276" s="141">
        <v>33100</v>
      </c>
      <c r="Y276" s="141">
        <v>25900</v>
      </c>
      <c r="Z276" s="141">
        <v>28200</v>
      </c>
      <c r="AA276" s="141">
        <v>31700</v>
      </c>
      <c r="AB276" s="141">
        <v>21500</v>
      </c>
      <c r="AC276" s="141">
        <v>27000</v>
      </c>
      <c r="AD276" s="141">
        <v>20500</v>
      </c>
      <c r="AE276" s="141">
        <v>36600</v>
      </c>
      <c r="AF276" s="141">
        <v>23200</v>
      </c>
      <c r="AG276" s="141">
        <v>23300</v>
      </c>
      <c r="AH276" s="141"/>
      <c r="AI276" s="141">
        <v>27800</v>
      </c>
      <c r="AJ276" s="141">
        <v>21500</v>
      </c>
      <c r="AK276" s="141">
        <v>22800</v>
      </c>
      <c r="AL276" s="141">
        <v>21700</v>
      </c>
      <c r="AM276" s="141">
        <v>17900</v>
      </c>
      <c r="AN276" s="141">
        <v>19600</v>
      </c>
      <c r="AO276" s="141">
        <v>21400</v>
      </c>
      <c r="AP276" s="141">
        <v>20600</v>
      </c>
      <c r="AQ276" s="141"/>
      <c r="AR276" s="141">
        <v>25600</v>
      </c>
      <c r="AS276" s="141">
        <v>21600</v>
      </c>
      <c r="AT276" s="141">
        <v>21600</v>
      </c>
      <c r="AU276" s="141">
        <v>16200</v>
      </c>
      <c r="AV276" s="141">
        <v>17500</v>
      </c>
      <c r="AW276" s="141">
        <v>19700</v>
      </c>
      <c r="AX276" s="141"/>
      <c r="AY276" s="141">
        <v>20300</v>
      </c>
      <c r="AZ276" s="141">
        <v>12000</v>
      </c>
      <c r="BA276" s="141">
        <v>10600</v>
      </c>
    </row>
    <row r="277" spans="1:53" ht="14.4" customHeight="1">
      <c r="A277" s="146" t="s">
        <v>387</v>
      </c>
      <c r="B277" s="148" t="s">
        <v>374</v>
      </c>
      <c r="C277" s="146" t="str">
        <f t="shared" si="5"/>
        <v>平成30年度41佐賀県</v>
      </c>
      <c r="D277" s="141">
        <v>17900</v>
      </c>
      <c r="E277" s="141">
        <v>15500</v>
      </c>
      <c r="F277" s="141">
        <v>12300</v>
      </c>
      <c r="G277" s="141">
        <v>17400</v>
      </c>
      <c r="H277" s="141">
        <v>22700</v>
      </c>
      <c r="I277" s="141">
        <v>20800</v>
      </c>
      <c r="J277" s="141">
        <v>23300</v>
      </c>
      <c r="K277" s="141">
        <v>22300</v>
      </c>
      <c r="L277" s="141">
        <v>18600</v>
      </c>
      <c r="M277" s="141">
        <v>21100</v>
      </c>
      <c r="N277" s="141">
        <v>20200</v>
      </c>
      <c r="O277" s="141">
        <v>22800</v>
      </c>
      <c r="P277" s="141">
        <v>22900</v>
      </c>
      <c r="Q277" s="141">
        <v>21700</v>
      </c>
      <c r="R277" s="141">
        <v>17500</v>
      </c>
      <c r="S277" s="141">
        <v>31700</v>
      </c>
      <c r="T277" s="141">
        <v>37500</v>
      </c>
      <c r="U277" s="141">
        <v>28700</v>
      </c>
      <c r="V277" s="141">
        <v>31000</v>
      </c>
      <c r="W277" s="141">
        <v>23900</v>
      </c>
      <c r="X277" s="141">
        <v>33200</v>
      </c>
      <c r="Y277" s="141">
        <v>25900</v>
      </c>
      <c r="Z277" s="141">
        <v>28200</v>
      </c>
      <c r="AA277" s="141">
        <v>31900</v>
      </c>
      <c r="AB277" s="141">
        <v>20500</v>
      </c>
      <c r="AC277" s="141">
        <v>26800</v>
      </c>
      <c r="AD277" s="141">
        <v>20500</v>
      </c>
      <c r="AE277" s="141">
        <v>36700</v>
      </c>
      <c r="AF277" s="141">
        <v>23200</v>
      </c>
      <c r="AG277" s="141">
        <v>23300</v>
      </c>
      <c r="AH277" s="141"/>
      <c r="AI277" s="141">
        <v>29000</v>
      </c>
      <c r="AJ277" s="141">
        <v>23200</v>
      </c>
      <c r="AK277" s="141">
        <v>22900</v>
      </c>
      <c r="AL277" s="141">
        <v>21800</v>
      </c>
      <c r="AM277" s="141">
        <v>17500</v>
      </c>
      <c r="AN277" s="141">
        <v>19600</v>
      </c>
      <c r="AO277" s="141">
        <v>21500</v>
      </c>
      <c r="AP277" s="141">
        <v>20700</v>
      </c>
      <c r="AQ277" s="141"/>
      <c r="AR277" s="141">
        <v>25600</v>
      </c>
      <c r="AS277" s="141">
        <v>21600</v>
      </c>
      <c r="AT277" s="141">
        <v>21600</v>
      </c>
      <c r="AU277" s="141">
        <v>16200</v>
      </c>
      <c r="AV277" s="141">
        <v>17300</v>
      </c>
      <c r="AW277" s="141">
        <v>19700</v>
      </c>
      <c r="AX277" s="141"/>
      <c r="AY277" s="141">
        <v>20500</v>
      </c>
      <c r="AZ277" s="141">
        <v>11900</v>
      </c>
      <c r="BA277" s="141">
        <v>10400</v>
      </c>
    </row>
    <row r="278" spans="1:53" ht="14.4" customHeight="1">
      <c r="A278" s="146" t="s">
        <v>387</v>
      </c>
      <c r="B278" s="148" t="s">
        <v>375</v>
      </c>
      <c r="C278" s="146" t="str">
        <f t="shared" si="5"/>
        <v>平成30年度42長崎県</v>
      </c>
      <c r="D278" s="141">
        <v>18700</v>
      </c>
      <c r="E278" s="141">
        <v>16300</v>
      </c>
      <c r="F278" s="141">
        <v>13000</v>
      </c>
      <c r="G278" s="141">
        <v>18000</v>
      </c>
      <c r="H278" s="141">
        <v>22500</v>
      </c>
      <c r="I278" s="141">
        <v>20700</v>
      </c>
      <c r="J278" s="141">
        <v>23500</v>
      </c>
      <c r="K278" s="141">
        <v>22200</v>
      </c>
      <c r="L278" s="141">
        <v>17800</v>
      </c>
      <c r="M278" s="141">
        <v>21000</v>
      </c>
      <c r="N278" s="141">
        <v>19900</v>
      </c>
      <c r="O278" s="141">
        <v>22500</v>
      </c>
      <c r="P278" s="141">
        <v>22500</v>
      </c>
      <c r="Q278" s="141">
        <v>18500</v>
      </c>
      <c r="R278" s="141">
        <v>16200</v>
      </c>
      <c r="S278" s="141">
        <v>31800</v>
      </c>
      <c r="T278" s="141">
        <v>37600</v>
      </c>
      <c r="U278" s="141">
        <v>28800</v>
      </c>
      <c r="V278" s="141">
        <v>31800</v>
      </c>
      <c r="W278" s="141">
        <v>24100</v>
      </c>
      <c r="X278" s="141">
        <v>33200</v>
      </c>
      <c r="Y278" s="141">
        <v>25900</v>
      </c>
      <c r="Z278" s="141">
        <v>28300</v>
      </c>
      <c r="AA278" s="141">
        <v>31900</v>
      </c>
      <c r="AB278" s="141">
        <v>20200</v>
      </c>
      <c r="AC278" s="141">
        <v>25700</v>
      </c>
      <c r="AD278" s="141">
        <v>19700</v>
      </c>
      <c r="AE278" s="141">
        <v>36500</v>
      </c>
      <c r="AF278" s="141">
        <v>23000</v>
      </c>
      <c r="AG278" s="141">
        <v>23100</v>
      </c>
      <c r="AH278" s="141"/>
      <c r="AI278" s="141">
        <v>28600</v>
      </c>
      <c r="AJ278" s="141">
        <v>21200</v>
      </c>
      <c r="AK278" s="141">
        <v>22800</v>
      </c>
      <c r="AL278" s="141">
        <v>21700</v>
      </c>
      <c r="AM278" s="141">
        <v>17500</v>
      </c>
      <c r="AN278" s="141">
        <v>19700</v>
      </c>
      <c r="AO278" s="141">
        <v>21200</v>
      </c>
      <c r="AP278" s="141">
        <v>20900</v>
      </c>
      <c r="AQ278" s="141"/>
      <c r="AR278" s="141">
        <v>25400</v>
      </c>
      <c r="AS278" s="141">
        <v>22500</v>
      </c>
      <c r="AT278" s="141">
        <v>21700</v>
      </c>
      <c r="AU278" s="141">
        <v>16300</v>
      </c>
      <c r="AV278" s="141">
        <v>17500</v>
      </c>
      <c r="AW278" s="141">
        <v>19700</v>
      </c>
      <c r="AX278" s="141"/>
      <c r="AY278" s="141">
        <v>20600</v>
      </c>
      <c r="AZ278" s="141">
        <v>12100</v>
      </c>
      <c r="BA278" s="141">
        <v>11100</v>
      </c>
    </row>
    <row r="279" spans="1:53" ht="14.4" customHeight="1">
      <c r="A279" s="146" t="s">
        <v>387</v>
      </c>
      <c r="B279" s="148" t="s">
        <v>376</v>
      </c>
      <c r="C279" s="146" t="str">
        <f t="shared" si="5"/>
        <v>平成30年度43熊本県</v>
      </c>
      <c r="D279" s="141">
        <v>19100</v>
      </c>
      <c r="E279" s="141">
        <v>16700</v>
      </c>
      <c r="F279" s="141">
        <v>13700</v>
      </c>
      <c r="G279" s="141">
        <v>17700</v>
      </c>
      <c r="H279" s="141">
        <v>23600</v>
      </c>
      <c r="I279" s="141">
        <v>21700</v>
      </c>
      <c r="J279" s="141">
        <v>23400</v>
      </c>
      <c r="K279" s="141">
        <v>22000</v>
      </c>
      <c r="L279" s="141">
        <v>17500</v>
      </c>
      <c r="M279" s="141">
        <v>21700</v>
      </c>
      <c r="N279" s="141">
        <v>20200</v>
      </c>
      <c r="O279" s="141">
        <v>22400</v>
      </c>
      <c r="P279" s="141">
        <v>22900</v>
      </c>
      <c r="Q279" s="141">
        <v>19300</v>
      </c>
      <c r="R279" s="141">
        <v>16700</v>
      </c>
      <c r="S279" s="141">
        <v>31900</v>
      </c>
      <c r="T279" s="141">
        <v>37700</v>
      </c>
      <c r="U279" s="141">
        <v>28800</v>
      </c>
      <c r="V279" s="141">
        <v>32100</v>
      </c>
      <c r="W279" s="141">
        <v>23100</v>
      </c>
      <c r="X279" s="141">
        <v>33200</v>
      </c>
      <c r="Y279" s="141">
        <v>25900</v>
      </c>
      <c r="Z279" s="141">
        <v>28300</v>
      </c>
      <c r="AA279" s="141">
        <v>30800</v>
      </c>
      <c r="AB279" s="141">
        <v>21000</v>
      </c>
      <c r="AC279" s="141">
        <v>27000</v>
      </c>
      <c r="AD279" s="141">
        <v>20000</v>
      </c>
      <c r="AE279" s="141">
        <v>36700</v>
      </c>
      <c r="AF279" s="141">
        <v>23200</v>
      </c>
      <c r="AG279" s="141">
        <v>23300</v>
      </c>
      <c r="AH279" s="141"/>
      <c r="AI279" s="141">
        <v>28500</v>
      </c>
      <c r="AJ279" s="141">
        <v>21400</v>
      </c>
      <c r="AK279" s="141">
        <v>22900</v>
      </c>
      <c r="AL279" s="141">
        <v>21400</v>
      </c>
      <c r="AM279" s="141">
        <v>17200</v>
      </c>
      <c r="AN279" s="141">
        <v>19800</v>
      </c>
      <c r="AO279" s="141">
        <v>21400</v>
      </c>
      <c r="AP279" s="141">
        <v>20600</v>
      </c>
      <c r="AQ279" s="141"/>
      <c r="AR279" s="141">
        <v>25700</v>
      </c>
      <c r="AS279" s="141">
        <v>21700</v>
      </c>
      <c r="AT279" s="141">
        <v>21800</v>
      </c>
      <c r="AU279" s="141">
        <v>16300</v>
      </c>
      <c r="AV279" s="141">
        <v>17300</v>
      </c>
      <c r="AW279" s="141">
        <v>19700</v>
      </c>
      <c r="AX279" s="141"/>
      <c r="AY279" s="141">
        <v>20300</v>
      </c>
      <c r="AZ279" s="141">
        <v>11700</v>
      </c>
      <c r="BA279" s="141">
        <v>10100</v>
      </c>
    </row>
    <row r="280" spans="1:53" ht="14.4" customHeight="1">
      <c r="A280" s="146" t="s">
        <v>387</v>
      </c>
      <c r="B280" s="148" t="s">
        <v>377</v>
      </c>
      <c r="C280" s="146" t="str">
        <f t="shared" si="5"/>
        <v>平成30年度44大分県</v>
      </c>
      <c r="D280" s="141">
        <v>18200</v>
      </c>
      <c r="E280" s="141">
        <v>15600</v>
      </c>
      <c r="F280" s="141">
        <v>12900</v>
      </c>
      <c r="G280" s="141">
        <v>17400</v>
      </c>
      <c r="H280" s="141">
        <v>21800</v>
      </c>
      <c r="I280" s="141">
        <v>21300</v>
      </c>
      <c r="J280" s="141">
        <v>23000</v>
      </c>
      <c r="K280" s="141">
        <v>21700</v>
      </c>
      <c r="L280" s="141">
        <v>17700</v>
      </c>
      <c r="M280" s="141">
        <v>21500</v>
      </c>
      <c r="N280" s="141">
        <v>20200</v>
      </c>
      <c r="O280" s="141">
        <v>21400</v>
      </c>
      <c r="P280" s="141">
        <v>22600</v>
      </c>
      <c r="Q280" s="141">
        <v>20600</v>
      </c>
      <c r="R280" s="141">
        <v>18700</v>
      </c>
      <c r="S280" s="141">
        <v>31800</v>
      </c>
      <c r="T280" s="141">
        <v>37600</v>
      </c>
      <c r="U280" s="141">
        <v>28800</v>
      </c>
      <c r="V280" s="141">
        <v>31200</v>
      </c>
      <c r="W280" s="141">
        <v>23100</v>
      </c>
      <c r="X280" s="141">
        <v>33200</v>
      </c>
      <c r="Y280" s="141">
        <v>25900</v>
      </c>
      <c r="Z280" s="141">
        <v>28300</v>
      </c>
      <c r="AA280" s="141">
        <v>31200</v>
      </c>
      <c r="AB280" s="141">
        <v>21200</v>
      </c>
      <c r="AC280" s="141">
        <v>26900</v>
      </c>
      <c r="AD280" s="141">
        <v>20200</v>
      </c>
      <c r="AE280" s="141">
        <v>36700</v>
      </c>
      <c r="AF280" s="141">
        <v>23100</v>
      </c>
      <c r="AG280" s="141">
        <v>23200</v>
      </c>
      <c r="AH280" s="141"/>
      <c r="AI280" s="141">
        <v>28300</v>
      </c>
      <c r="AJ280" s="141">
        <v>20700</v>
      </c>
      <c r="AK280" s="141">
        <v>22600</v>
      </c>
      <c r="AL280" s="141">
        <v>21500</v>
      </c>
      <c r="AM280" s="141">
        <v>17800</v>
      </c>
      <c r="AN280" s="141">
        <v>19600</v>
      </c>
      <c r="AO280" s="141">
        <v>21400</v>
      </c>
      <c r="AP280" s="141">
        <v>20700</v>
      </c>
      <c r="AQ280" s="141"/>
      <c r="AR280" s="141">
        <v>25100</v>
      </c>
      <c r="AS280" s="141">
        <v>21600</v>
      </c>
      <c r="AT280" s="141">
        <v>21600</v>
      </c>
      <c r="AU280" s="141">
        <v>16200</v>
      </c>
      <c r="AV280" s="141">
        <v>17600</v>
      </c>
      <c r="AW280" s="141">
        <v>19700</v>
      </c>
      <c r="AX280" s="141"/>
      <c r="AY280" s="141">
        <v>20300</v>
      </c>
      <c r="AZ280" s="141">
        <v>11900</v>
      </c>
      <c r="BA280" s="141">
        <v>9600</v>
      </c>
    </row>
    <row r="281" spans="1:53" ht="14.4" customHeight="1">
      <c r="A281" s="146" t="s">
        <v>387</v>
      </c>
      <c r="B281" s="148" t="s">
        <v>378</v>
      </c>
      <c r="C281" s="146" t="str">
        <f t="shared" si="5"/>
        <v>平成30年度45宮崎県</v>
      </c>
      <c r="D281" s="141">
        <v>20300</v>
      </c>
      <c r="E281" s="141">
        <v>15200</v>
      </c>
      <c r="F281" s="141">
        <v>13000</v>
      </c>
      <c r="G281" s="141">
        <v>17500</v>
      </c>
      <c r="H281" s="141">
        <v>22000</v>
      </c>
      <c r="I281" s="141">
        <v>21500</v>
      </c>
      <c r="J281" s="141">
        <v>23300</v>
      </c>
      <c r="K281" s="141">
        <v>21700</v>
      </c>
      <c r="L281" s="141">
        <v>17300</v>
      </c>
      <c r="M281" s="141">
        <v>20300</v>
      </c>
      <c r="N281" s="141">
        <v>20100</v>
      </c>
      <c r="O281" s="141">
        <v>21900</v>
      </c>
      <c r="P281" s="141">
        <v>21900</v>
      </c>
      <c r="Q281" s="141">
        <v>20600</v>
      </c>
      <c r="R281" s="141">
        <v>17400</v>
      </c>
      <c r="S281" s="141">
        <v>31700</v>
      </c>
      <c r="T281" s="141">
        <v>37500</v>
      </c>
      <c r="U281" s="141">
        <v>28700</v>
      </c>
      <c r="V281" s="141">
        <v>32500</v>
      </c>
      <c r="W281" s="141">
        <v>23000</v>
      </c>
      <c r="X281" s="141">
        <v>33200</v>
      </c>
      <c r="Y281" s="141">
        <v>25900</v>
      </c>
      <c r="Z281" s="141">
        <v>28200</v>
      </c>
      <c r="AA281" s="141">
        <v>31700</v>
      </c>
      <c r="AB281" s="141">
        <v>21500</v>
      </c>
      <c r="AC281" s="141">
        <v>25700</v>
      </c>
      <c r="AD281" s="141">
        <v>19700</v>
      </c>
      <c r="AE281" s="141">
        <v>36600</v>
      </c>
      <c r="AF281" s="141">
        <v>23000</v>
      </c>
      <c r="AG281" s="141">
        <v>23100</v>
      </c>
      <c r="AH281" s="141"/>
      <c r="AI281" s="141">
        <v>28000</v>
      </c>
      <c r="AJ281" s="141">
        <v>21700</v>
      </c>
      <c r="AK281" s="141">
        <v>22400</v>
      </c>
      <c r="AL281" s="141">
        <v>21400</v>
      </c>
      <c r="AM281" s="141">
        <v>17000</v>
      </c>
      <c r="AN281" s="141">
        <v>19600</v>
      </c>
      <c r="AO281" s="141">
        <v>21100</v>
      </c>
      <c r="AP281" s="141">
        <v>20600</v>
      </c>
      <c r="AQ281" s="141"/>
      <c r="AR281" s="141">
        <v>25000</v>
      </c>
      <c r="AS281" s="141">
        <v>21500</v>
      </c>
      <c r="AT281" s="141">
        <v>21600</v>
      </c>
      <c r="AU281" s="141">
        <v>16200</v>
      </c>
      <c r="AV281" s="141">
        <v>17500</v>
      </c>
      <c r="AW281" s="141">
        <v>19700</v>
      </c>
      <c r="AX281" s="141"/>
      <c r="AY281" s="141">
        <v>20200</v>
      </c>
      <c r="AZ281" s="141">
        <v>11900</v>
      </c>
      <c r="BA281" s="141">
        <v>9300</v>
      </c>
    </row>
    <row r="282" spans="1:53" ht="14.4" customHeight="1">
      <c r="A282" s="146" t="s">
        <v>387</v>
      </c>
      <c r="B282" s="148" t="s">
        <v>379</v>
      </c>
      <c r="C282" s="146" t="str">
        <f t="shared" si="5"/>
        <v>平成30年度46鹿児島県</v>
      </c>
      <c r="D282" s="141">
        <v>22300</v>
      </c>
      <c r="E282" s="141">
        <v>16400</v>
      </c>
      <c r="F282" s="141">
        <v>14000</v>
      </c>
      <c r="G282" s="141">
        <v>17200</v>
      </c>
      <c r="H282" s="141">
        <v>25500</v>
      </c>
      <c r="I282" s="141">
        <v>21900</v>
      </c>
      <c r="J282" s="141">
        <v>23300</v>
      </c>
      <c r="K282" s="141">
        <v>21700</v>
      </c>
      <c r="L282" s="141">
        <v>17800</v>
      </c>
      <c r="M282" s="141">
        <v>21400</v>
      </c>
      <c r="N282" s="141">
        <v>20100</v>
      </c>
      <c r="O282" s="141">
        <v>22300</v>
      </c>
      <c r="P282" s="141">
        <v>22800</v>
      </c>
      <c r="Q282" s="141">
        <v>22800</v>
      </c>
      <c r="R282" s="141">
        <v>19900</v>
      </c>
      <c r="S282" s="141">
        <v>31800</v>
      </c>
      <c r="T282" s="141">
        <v>37600</v>
      </c>
      <c r="U282" s="141">
        <v>28800</v>
      </c>
      <c r="V282" s="141">
        <v>32800</v>
      </c>
      <c r="W282" s="141">
        <v>23400</v>
      </c>
      <c r="X282" s="141">
        <v>33200</v>
      </c>
      <c r="Y282" s="141">
        <v>25900</v>
      </c>
      <c r="Z282" s="141">
        <v>28300</v>
      </c>
      <c r="AA282" s="141">
        <v>32000</v>
      </c>
      <c r="AB282" s="141">
        <v>23300</v>
      </c>
      <c r="AC282" s="141">
        <v>25600</v>
      </c>
      <c r="AD282" s="141">
        <v>19700</v>
      </c>
      <c r="AE282" s="141">
        <v>36800</v>
      </c>
      <c r="AF282" s="141">
        <v>23100</v>
      </c>
      <c r="AG282" s="141">
        <v>23300</v>
      </c>
      <c r="AH282" s="141"/>
      <c r="AI282" s="141">
        <v>28200</v>
      </c>
      <c r="AJ282" s="141">
        <v>23900</v>
      </c>
      <c r="AK282" s="141">
        <v>23000</v>
      </c>
      <c r="AL282" s="141">
        <v>21800</v>
      </c>
      <c r="AM282" s="141">
        <v>17300</v>
      </c>
      <c r="AN282" s="141">
        <v>19600</v>
      </c>
      <c r="AO282" s="141">
        <v>21200</v>
      </c>
      <c r="AP282" s="141">
        <v>20700</v>
      </c>
      <c r="AQ282" s="141"/>
      <c r="AR282" s="141">
        <v>25100</v>
      </c>
      <c r="AS282" s="141">
        <v>21300</v>
      </c>
      <c r="AT282" s="141">
        <v>21700</v>
      </c>
      <c r="AU282" s="141">
        <v>16100</v>
      </c>
      <c r="AV282" s="141">
        <v>17400</v>
      </c>
      <c r="AW282" s="141">
        <v>19700</v>
      </c>
      <c r="AX282" s="141"/>
      <c r="AY282" s="141">
        <v>20200</v>
      </c>
      <c r="AZ282" s="141">
        <v>12700</v>
      </c>
      <c r="BA282" s="141">
        <v>10800</v>
      </c>
    </row>
    <row r="283" spans="1:53" ht="14.4" customHeight="1">
      <c r="A283" s="146" t="s">
        <v>387</v>
      </c>
      <c r="B283" s="148" t="s">
        <v>380</v>
      </c>
      <c r="C283" s="146" t="str">
        <f>CONCATENATE(A283,B283)</f>
        <v>平成30年度47沖縄県</v>
      </c>
      <c r="D283" s="141">
        <v>20000</v>
      </c>
      <c r="E283" s="141">
        <v>17600</v>
      </c>
      <c r="F283" s="141">
        <v>13600</v>
      </c>
      <c r="G283" s="141"/>
      <c r="H283" s="141">
        <v>21600</v>
      </c>
      <c r="I283" s="141">
        <v>26100</v>
      </c>
      <c r="J283" s="141">
        <v>18500</v>
      </c>
      <c r="K283" s="141"/>
      <c r="L283" s="141">
        <v>15600</v>
      </c>
      <c r="M283" s="141">
        <v>23900</v>
      </c>
      <c r="N283" s="141">
        <v>19000</v>
      </c>
      <c r="O283" s="141">
        <v>22700</v>
      </c>
      <c r="P283" s="141">
        <v>22700</v>
      </c>
      <c r="Q283" s="141">
        <v>22700</v>
      </c>
      <c r="R283" s="141">
        <v>20000</v>
      </c>
      <c r="S283" s="141">
        <v>32000</v>
      </c>
      <c r="T283" s="141">
        <v>37900</v>
      </c>
      <c r="U283" s="141">
        <v>28200</v>
      </c>
      <c r="V283" s="141">
        <v>27200</v>
      </c>
      <c r="W283" s="141">
        <v>22000</v>
      </c>
      <c r="X283" s="141">
        <v>31000</v>
      </c>
      <c r="Y283" s="141">
        <v>30800</v>
      </c>
      <c r="Z283" s="141">
        <v>24900</v>
      </c>
      <c r="AA283" s="141">
        <v>36700</v>
      </c>
      <c r="AB283" s="141">
        <v>22700</v>
      </c>
      <c r="AC283" s="141">
        <v>22500</v>
      </c>
      <c r="AD283" s="141">
        <v>20000</v>
      </c>
      <c r="AE283" s="141">
        <v>43700</v>
      </c>
      <c r="AF283" s="141">
        <v>26900</v>
      </c>
      <c r="AG283" s="141">
        <v>29100</v>
      </c>
      <c r="AH283" s="141"/>
      <c r="AI283" s="141"/>
      <c r="AJ283" s="141">
        <v>24700</v>
      </c>
      <c r="AK283" s="141"/>
      <c r="AL283" s="141">
        <v>23800</v>
      </c>
      <c r="AM283" s="141">
        <v>15900</v>
      </c>
      <c r="AN283" s="141">
        <v>16500</v>
      </c>
      <c r="AO283" s="141">
        <v>28200</v>
      </c>
      <c r="AP283" s="141"/>
      <c r="AQ283" s="141"/>
      <c r="AR283" s="141"/>
      <c r="AS283" s="141">
        <v>17600</v>
      </c>
      <c r="AT283" s="141">
        <v>21000</v>
      </c>
      <c r="AU283" s="141"/>
      <c r="AV283" s="141">
        <v>15100</v>
      </c>
      <c r="AW283" s="141">
        <v>18900</v>
      </c>
      <c r="AX283" s="141"/>
      <c r="AY283" s="141"/>
      <c r="AZ283" s="141">
        <v>10600</v>
      </c>
      <c r="BA283" s="141">
        <v>9300</v>
      </c>
    </row>
    <row r="284" spans="1:53" ht="14.4" customHeight="1">
      <c r="A284" s="149" t="s">
        <v>388</v>
      </c>
      <c r="B284" s="150" t="s">
        <v>334</v>
      </c>
      <c r="C284" s="146" t="str">
        <f t="shared" ref="C284:C330" si="6">CONCATENATE(A284,B284)</f>
        <v>平成31年度01北海道</v>
      </c>
      <c r="D284" s="151">
        <v>20500</v>
      </c>
      <c r="E284" s="151">
        <v>16900</v>
      </c>
      <c r="F284" s="151">
        <v>14000</v>
      </c>
      <c r="G284" s="151">
        <v>19400</v>
      </c>
      <c r="H284" s="151">
        <v>25200</v>
      </c>
      <c r="I284" s="151">
        <v>22600</v>
      </c>
      <c r="J284" s="151"/>
      <c r="K284" s="151">
        <v>21600</v>
      </c>
      <c r="L284" s="151">
        <v>20700</v>
      </c>
      <c r="M284" s="151">
        <v>23100</v>
      </c>
      <c r="N284" s="151">
        <v>23800</v>
      </c>
      <c r="O284" s="151">
        <v>23100</v>
      </c>
      <c r="P284" s="151">
        <v>25400</v>
      </c>
      <c r="Q284" s="151">
        <v>20200</v>
      </c>
      <c r="R284" s="151">
        <v>17200</v>
      </c>
      <c r="S284" s="151">
        <v>33500</v>
      </c>
      <c r="T284" s="151">
        <v>39800</v>
      </c>
      <c r="U284" s="151"/>
      <c r="V284" s="151">
        <v>34800</v>
      </c>
      <c r="W284" s="151">
        <v>26700</v>
      </c>
      <c r="X284" s="151">
        <v>35700</v>
      </c>
      <c r="Y284" s="151">
        <v>29800</v>
      </c>
      <c r="Z284" s="151">
        <v>30100</v>
      </c>
      <c r="AA284" s="151">
        <v>36700</v>
      </c>
      <c r="AB284" s="151">
        <v>21500</v>
      </c>
      <c r="AC284" s="151">
        <v>26700</v>
      </c>
      <c r="AD284" s="151">
        <v>21200</v>
      </c>
      <c r="AE284" s="151">
        <v>39800</v>
      </c>
      <c r="AF284" s="151">
        <v>26000</v>
      </c>
      <c r="AG284" s="151">
        <v>25000</v>
      </c>
      <c r="AH284" s="151"/>
      <c r="AI284" s="151"/>
      <c r="AJ284" s="151">
        <v>22300</v>
      </c>
      <c r="AK284" s="151">
        <v>23900</v>
      </c>
      <c r="AL284" s="151">
        <v>23900</v>
      </c>
      <c r="AM284" s="151">
        <v>20300</v>
      </c>
      <c r="AN284" s="151">
        <v>24200</v>
      </c>
      <c r="AO284" s="151">
        <v>25100</v>
      </c>
      <c r="AP284" s="151">
        <v>24100</v>
      </c>
      <c r="AQ284" s="151"/>
      <c r="AR284" s="151">
        <v>24100</v>
      </c>
      <c r="AS284" s="151">
        <v>23400</v>
      </c>
      <c r="AT284" s="151">
        <v>21100</v>
      </c>
      <c r="AU284" s="151"/>
      <c r="AV284" s="151">
        <v>20100</v>
      </c>
      <c r="AW284" s="151">
        <v>23400</v>
      </c>
      <c r="AX284" s="151"/>
      <c r="AY284" s="151">
        <v>22500</v>
      </c>
      <c r="AZ284" s="151">
        <v>13700</v>
      </c>
      <c r="BA284" s="151">
        <v>11600</v>
      </c>
    </row>
    <row r="285" spans="1:53" ht="14.4" customHeight="1">
      <c r="A285" s="149" t="s">
        <v>388</v>
      </c>
      <c r="B285" s="150" t="s">
        <v>384</v>
      </c>
      <c r="C285" s="146" t="str">
        <f t="shared" si="6"/>
        <v>平成31年度02青森県</v>
      </c>
      <c r="D285" s="151">
        <v>23800</v>
      </c>
      <c r="E285" s="151">
        <v>17500</v>
      </c>
      <c r="F285" s="151">
        <v>13400</v>
      </c>
      <c r="G285" s="151">
        <v>19200</v>
      </c>
      <c r="H285" s="151">
        <v>25700</v>
      </c>
      <c r="I285" s="151">
        <v>23600</v>
      </c>
      <c r="J285" s="151"/>
      <c r="K285" s="151"/>
      <c r="L285" s="151">
        <v>19000</v>
      </c>
      <c r="M285" s="151">
        <v>25100</v>
      </c>
      <c r="N285" s="151">
        <v>22300</v>
      </c>
      <c r="O285" s="151">
        <v>21100</v>
      </c>
      <c r="P285" s="151">
        <v>23800</v>
      </c>
      <c r="Q285" s="151">
        <v>25700</v>
      </c>
      <c r="R285" s="151">
        <v>23400</v>
      </c>
      <c r="S285" s="151">
        <v>33100</v>
      </c>
      <c r="T285" s="151">
        <v>39300</v>
      </c>
      <c r="U285" s="151">
        <v>30700</v>
      </c>
      <c r="V285" s="151">
        <v>35400</v>
      </c>
      <c r="W285" s="151">
        <v>25800</v>
      </c>
      <c r="X285" s="151">
        <v>36100</v>
      </c>
      <c r="Y285" s="151">
        <v>29300</v>
      </c>
      <c r="Z285" s="151">
        <v>31600</v>
      </c>
      <c r="AA285" s="151">
        <v>35600</v>
      </c>
      <c r="AB285" s="151">
        <v>25600</v>
      </c>
      <c r="AC285" s="151">
        <v>27600</v>
      </c>
      <c r="AD285" s="151">
        <v>21800</v>
      </c>
      <c r="AE285" s="151">
        <v>45700</v>
      </c>
      <c r="AF285" s="151">
        <v>28300</v>
      </c>
      <c r="AG285" s="151">
        <v>28600</v>
      </c>
      <c r="AH285" s="151"/>
      <c r="AI285" s="151">
        <v>30900</v>
      </c>
      <c r="AJ285" s="151">
        <v>28500</v>
      </c>
      <c r="AK285" s="151">
        <v>25300</v>
      </c>
      <c r="AL285" s="151">
        <v>25500</v>
      </c>
      <c r="AM285" s="151">
        <v>19800</v>
      </c>
      <c r="AN285" s="151">
        <v>23500</v>
      </c>
      <c r="AO285" s="151">
        <v>22300</v>
      </c>
      <c r="AP285" s="151">
        <v>23500</v>
      </c>
      <c r="AQ285" s="151"/>
      <c r="AR285" s="151">
        <v>25900</v>
      </c>
      <c r="AS285" s="151">
        <v>23100</v>
      </c>
      <c r="AT285" s="151">
        <v>22400</v>
      </c>
      <c r="AU285" s="151"/>
      <c r="AV285" s="151">
        <v>19100</v>
      </c>
      <c r="AW285" s="151">
        <v>21800</v>
      </c>
      <c r="AX285" s="151"/>
      <c r="AY285" s="151">
        <v>21700</v>
      </c>
      <c r="AZ285" s="151">
        <v>12700</v>
      </c>
      <c r="BA285" s="151">
        <v>11200</v>
      </c>
    </row>
    <row r="286" spans="1:53" ht="14.4" customHeight="1">
      <c r="A286" s="149" t="s">
        <v>388</v>
      </c>
      <c r="B286" s="150" t="s">
        <v>336</v>
      </c>
      <c r="C286" s="146" t="str">
        <f t="shared" si="6"/>
        <v>平成31年度03岩手県</v>
      </c>
      <c r="D286" s="151">
        <v>22900</v>
      </c>
      <c r="E286" s="151">
        <v>18900</v>
      </c>
      <c r="F286" s="151">
        <v>13900</v>
      </c>
      <c r="G286" s="151">
        <v>20200</v>
      </c>
      <c r="H286" s="151">
        <v>27000</v>
      </c>
      <c r="I286" s="151">
        <v>22600</v>
      </c>
      <c r="J286" s="151"/>
      <c r="K286" s="151"/>
      <c r="L286" s="151">
        <v>20000</v>
      </c>
      <c r="M286" s="151">
        <v>24900</v>
      </c>
      <c r="N286" s="151">
        <v>22400</v>
      </c>
      <c r="O286" s="151">
        <v>22000</v>
      </c>
      <c r="P286" s="151">
        <v>24000</v>
      </c>
      <c r="Q286" s="151">
        <v>25400</v>
      </c>
      <c r="R286" s="151">
        <v>21500</v>
      </c>
      <c r="S286" s="151">
        <v>33000</v>
      </c>
      <c r="T286" s="151">
        <v>39200</v>
      </c>
      <c r="U286" s="151">
        <v>30600</v>
      </c>
      <c r="V286" s="151">
        <v>37300</v>
      </c>
      <c r="W286" s="151">
        <v>25900</v>
      </c>
      <c r="X286" s="151">
        <v>36100</v>
      </c>
      <c r="Y286" s="151">
        <v>29400</v>
      </c>
      <c r="Z286" s="151">
        <v>31600</v>
      </c>
      <c r="AA286" s="151">
        <v>36800</v>
      </c>
      <c r="AB286" s="151">
        <v>25500</v>
      </c>
      <c r="AC286" s="151">
        <v>27700</v>
      </c>
      <c r="AD286" s="151">
        <v>21700</v>
      </c>
      <c r="AE286" s="151">
        <v>47400</v>
      </c>
      <c r="AF286" s="151">
        <v>29400</v>
      </c>
      <c r="AG286" s="151">
        <v>30100</v>
      </c>
      <c r="AH286" s="151"/>
      <c r="AI286" s="151">
        <v>32100</v>
      </c>
      <c r="AJ286" s="151">
        <v>28700</v>
      </c>
      <c r="AK286" s="151">
        <v>25900</v>
      </c>
      <c r="AL286" s="151">
        <v>27000</v>
      </c>
      <c r="AM286" s="151">
        <v>21100</v>
      </c>
      <c r="AN286" s="151">
        <v>23500</v>
      </c>
      <c r="AO286" s="151">
        <v>22400</v>
      </c>
      <c r="AP286" s="151">
        <v>23700</v>
      </c>
      <c r="AQ286" s="151"/>
      <c r="AR286" s="151">
        <v>25800</v>
      </c>
      <c r="AS286" s="151">
        <v>23200</v>
      </c>
      <c r="AT286" s="151">
        <v>22400</v>
      </c>
      <c r="AU286" s="151"/>
      <c r="AV286" s="151">
        <v>19300</v>
      </c>
      <c r="AW286" s="151">
        <v>21700</v>
      </c>
      <c r="AX286" s="151"/>
      <c r="AY286" s="151">
        <v>21600</v>
      </c>
      <c r="AZ286" s="151">
        <v>13600</v>
      </c>
      <c r="BA286" s="151">
        <v>11800</v>
      </c>
    </row>
    <row r="287" spans="1:53" ht="14.4" customHeight="1">
      <c r="A287" s="149" t="s">
        <v>388</v>
      </c>
      <c r="B287" s="150" t="s">
        <v>337</v>
      </c>
      <c r="C287" s="146" t="str">
        <f t="shared" si="6"/>
        <v>平成31年度04宮城県</v>
      </c>
      <c r="D287" s="151">
        <v>24200</v>
      </c>
      <c r="E287" s="151">
        <v>18800</v>
      </c>
      <c r="F287" s="151">
        <v>14900</v>
      </c>
      <c r="G287" s="151">
        <v>21100</v>
      </c>
      <c r="H287" s="151">
        <v>27700</v>
      </c>
      <c r="I287" s="151">
        <v>25600</v>
      </c>
      <c r="J287" s="151"/>
      <c r="K287" s="151"/>
      <c r="L287" s="151">
        <v>21300</v>
      </c>
      <c r="M287" s="151">
        <v>29900</v>
      </c>
      <c r="N287" s="151">
        <v>25300</v>
      </c>
      <c r="O287" s="151">
        <v>25700</v>
      </c>
      <c r="P287" s="151">
        <v>25700</v>
      </c>
      <c r="Q287" s="151">
        <v>26600</v>
      </c>
      <c r="R287" s="151">
        <v>23900</v>
      </c>
      <c r="S287" s="151">
        <v>32700</v>
      </c>
      <c r="T287" s="151">
        <v>38700</v>
      </c>
      <c r="U287" s="151">
        <v>30200</v>
      </c>
      <c r="V287" s="151">
        <v>37100</v>
      </c>
      <c r="W287" s="151">
        <v>25700</v>
      </c>
      <c r="X287" s="151">
        <v>35700</v>
      </c>
      <c r="Y287" s="151">
        <v>29100</v>
      </c>
      <c r="Z287" s="151">
        <v>31300</v>
      </c>
      <c r="AA287" s="151">
        <v>40100</v>
      </c>
      <c r="AB287" s="151">
        <v>25600</v>
      </c>
      <c r="AC287" s="151">
        <v>27400</v>
      </c>
      <c r="AD287" s="151">
        <v>21500</v>
      </c>
      <c r="AE287" s="151">
        <v>51700</v>
      </c>
      <c r="AF287" s="151">
        <v>32000</v>
      </c>
      <c r="AG287" s="151">
        <v>32400</v>
      </c>
      <c r="AH287" s="151"/>
      <c r="AI287" s="151">
        <v>35000</v>
      </c>
      <c r="AJ287" s="151">
        <v>32300</v>
      </c>
      <c r="AK287" s="151">
        <v>28100</v>
      </c>
      <c r="AL287" s="151">
        <v>29200</v>
      </c>
      <c r="AM287" s="151">
        <v>22100</v>
      </c>
      <c r="AN287" s="151">
        <v>23200</v>
      </c>
      <c r="AO287" s="151">
        <v>24400</v>
      </c>
      <c r="AP287" s="151">
        <v>25600</v>
      </c>
      <c r="AQ287" s="151"/>
      <c r="AR287" s="151">
        <v>27700</v>
      </c>
      <c r="AS287" s="151">
        <v>25300</v>
      </c>
      <c r="AT287" s="151">
        <v>22000</v>
      </c>
      <c r="AU287" s="151"/>
      <c r="AV287" s="151">
        <v>19700</v>
      </c>
      <c r="AW287" s="151">
        <v>21700</v>
      </c>
      <c r="AX287" s="151"/>
      <c r="AY287" s="151">
        <v>21600</v>
      </c>
      <c r="AZ287" s="151">
        <v>14900</v>
      </c>
      <c r="BA287" s="151">
        <v>12700</v>
      </c>
    </row>
    <row r="288" spans="1:53" ht="14.4" customHeight="1">
      <c r="A288" s="149" t="s">
        <v>388</v>
      </c>
      <c r="B288" s="150" t="s">
        <v>338</v>
      </c>
      <c r="C288" s="146" t="str">
        <f t="shared" si="6"/>
        <v>平成31年度05秋田県</v>
      </c>
      <c r="D288" s="151">
        <v>22400</v>
      </c>
      <c r="E288" s="151">
        <v>17700</v>
      </c>
      <c r="F288" s="151">
        <v>14300</v>
      </c>
      <c r="G288" s="151">
        <v>19900</v>
      </c>
      <c r="H288" s="151">
        <v>25700</v>
      </c>
      <c r="I288" s="151">
        <v>23300</v>
      </c>
      <c r="J288" s="151"/>
      <c r="K288" s="151"/>
      <c r="L288" s="151">
        <v>19600</v>
      </c>
      <c r="M288" s="151">
        <v>25600</v>
      </c>
      <c r="N288" s="151">
        <v>22800</v>
      </c>
      <c r="O288" s="151">
        <v>22700</v>
      </c>
      <c r="P288" s="151">
        <v>24300</v>
      </c>
      <c r="Q288" s="151">
        <v>24700</v>
      </c>
      <c r="R288" s="151">
        <v>23900</v>
      </c>
      <c r="S288" s="151">
        <v>32900</v>
      </c>
      <c r="T288" s="151">
        <v>39200</v>
      </c>
      <c r="U288" s="151">
        <v>30600</v>
      </c>
      <c r="V288" s="151">
        <v>36000</v>
      </c>
      <c r="W288" s="151">
        <v>26200</v>
      </c>
      <c r="X288" s="151">
        <v>36000</v>
      </c>
      <c r="Y288" s="151">
        <v>29700</v>
      </c>
      <c r="Z288" s="151">
        <v>31600</v>
      </c>
      <c r="AA288" s="151">
        <v>36600</v>
      </c>
      <c r="AB288" s="151">
        <v>26400</v>
      </c>
      <c r="AC288" s="151">
        <v>27600</v>
      </c>
      <c r="AD288" s="151">
        <v>21700</v>
      </c>
      <c r="AE288" s="151">
        <v>47000</v>
      </c>
      <c r="AF288" s="151">
        <v>29000</v>
      </c>
      <c r="AG288" s="151">
        <v>29500</v>
      </c>
      <c r="AH288" s="151"/>
      <c r="AI288" s="151">
        <v>31000</v>
      </c>
      <c r="AJ288" s="151">
        <v>25600</v>
      </c>
      <c r="AK288" s="151">
        <v>27800</v>
      </c>
      <c r="AL288" s="151">
        <v>25700</v>
      </c>
      <c r="AM288" s="151">
        <v>19200</v>
      </c>
      <c r="AN288" s="151">
        <v>23500</v>
      </c>
      <c r="AO288" s="151">
        <v>22800</v>
      </c>
      <c r="AP288" s="151">
        <v>23400</v>
      </c>
      <c r="AQ288" s="151"/>
      <c r="AR288" s="151">
        <v>26200</v>
      </c>
      <c r="AS288" s="151">
        <v>23300</v>
      </c>
      <c r="AT288" s="151">
        <v>22300</v>
      </c>
      <c r="AU288" s="151"/>
      <c r="AV288" s="151">
        <v>19200</v>
      </c>
      <c r="AW288" s="151">
        <v>21800</v>
      </c>
      <c r="AX288" s="151"/>
      <c r="AY288" s="151">
        <v>21700</v>
      </c>
      <c r="AZ288" s="151">
        <v>12800</v>
      </c>
      <c r="BA288" s="151">
        <v>11000</v>
      </c>
    </row>
    <row r="289" spans="1:53" ht="14.4" customHeight="1">
      <c r="A289" s="149" t="s">
        <v>388</v>
      </c>
      <c r="B289" s="150" t="s">
        <v>339</v>
      </c>
      <c r="C289" s="146" t="str">
        <f t="shared" si="6"/>
        <v>平成31年度06山形県</v>
      </c>
      <c r="D289" s="151">
        <v>22500</v>
      </c>
      <c r="E289" s="151">
        <v>17700</v>
      </c>
      <c r="F289" s="151">
        <v>15000</v>
      </c>
      <c r="G289" s="151">
        <v>20300</v>
      </c>
      <c r="H289" s="151">
        <v>24500</v>
      </c>
      <c r="I289" s="151">
        <v>23400</v>
      </c>
      <c r="J289" s="151"/>
      <c r="K289" s="151"/>
      <c r="L289" s="151">
        <v>20400</v>
      </c>
      <c r="M289" s="151">
        <v>26100</v>
      </c>
      <c r="N289" s="151">
        <v>23800</v>
      </c>
      <c r="O289" s="151">
        <v>25300</v>
      </c>
      <c r="P289" s="151">
        <v>25500</v>
      </c>
      <c r="Q289" s="151">
        <v>23400</v>
      </c>
      <c r="R289" s="151">
        <v>21200</v>
      </c>
      <c r="S289" s="151">
        <v>33000</v>
      </c>
      <c r="T289" s="151">
        <v>39100</v>
      </c>
      <c r="U289" s="151">
        <v>30600</v>
      </c>
      <c r="V289" s="151">
        <v>36000</v>
      </c>
      <c r="W289" s="151">
        <v>26100</v>
      </c>
      <c r="X289" s="151">
        <v>36000</v>
      </c>
      <c r="Y289" s="151">
        <v>29600</v>
      </c>
      <c r="Z289" s="151">
        <v>31600</v>
      </c>
      <c r="AA289" s="151">
        <v>35800</v>
      </c>
      <c r="AB289" s="151">
        <v>24700</v>
      </c>
      <c r="AC289" s="151">
        <v>27600</v>
      </c>
      <c r="AD289" s="151">
        <v>22800</v>
      </c>
      <c r="AE289" s="151">
        <v>47300</v>
      </c>
      <c r="AF289" s="151">
        <v>29300</v>
      </c>
      <c r="AG289" s="151">
        <v>29700</v>
      </c>
      <c r="AH289" s="151"/>
      <c r="AI289" s="151">
        <v>30000</v>
      </c>
      <c r="AJ289" s="151">
        <v>26100</v>
      </c>
      <c r="AK289" s="151">
        <v>24200</v>
      </c>
      <c r="AL289" s="151">
        <v>25300</v>
      </c>
      <c r="AM289" s="151">
        <v>21200</v>
      </c>
      <c r="AN289" s="151">
        <v>23500</v>
      </c>
      <c r="AO289" s="151">
        <v>25500</v>
      </c>
      <c r="AP289" s="151">
        <v>24200</v>
      </c>
      <c r="AQ289" s="151"/>
      <c r="AR289" s="151">
        <v>25600</v>
      </c>
      <c r="AS289" s="151">
        <v>24500</v>
      </c>
      <c r="AT289" s="151">
        <v>22300</v>
      </c>
      <c r="AU289" s="151"/>
      <c r="AV289" s="151">
        <v>20400</v>
      </c>
      <c r="AW289" s="151">
        <v>21800</v>
      </c>
      <c r="AX289" s="151"/>
      <c r="AY289" s="151">
        <v>21700</v>
      </c>
      <c r="AZ289" s="151">
        <v>14500</v>
      </c>
      <c r="BA289" s="151">
        <v>12400</v>
      </c>
    </row>
    <row r="290" spans="1:53" ht="14.4" customHeight="1">
      <c r="A290" s="149" t="s">
        <v>388</v>
      </c>
      <c r="B290" s="150" t="s">
        <v>340</v>
      </c>
      <c r="C290" s="146" t="str">
        <f t="shared" si="6"/>
        <v>平成31年度07福島県</v>
      </c>
      <c r="D290" s="151">
        <v>24300</v>
      </c>
      <c r="E290" s="151">
        <v>18700</v>
      </c>
      <c r="F290" s="151">
        <v>16200</v>
      </c>
      <c r="G290" s="151">
        <v>20800</v>
      </c>
      <c r="H290" s="151">
        <v>26900</v>
      </c>
      <c r="I290" s="151">
        <v>25400</v>
      </c>
      <c r="J290" s="151"/>
      <c r="K290" s="151"/>
      <c r="L290" s="151">
        <v>20900</v>
      </c>
      <c r="M290" s="151">
        <v>26400</v>
      </c>
      <c r="N290" s="151">
        <v>23700</v>
      </c>
      <c r="O290" s="151">
        <v>25400</v>
      </c>
      <c r="P290" s="151">
        <v>25400</v>
      </c>
      <c r="Q290" s="151">
        <v>22600</v>
      </c>
      <c r="R290" s="151">
        <v>20400</v>
      </c>
      <c r="S290" s="151">
        <v>33000</v>
      </c>
      <c r="T290" s="151">
        <v>39000</v>
      </c>
      <c r="U290" s="151">
        <v>30500</v>
      </c>
      <c r="V290" s="151">
        <v>35800</v>
      </c>
      <c r="W290" s="151">
        <v>25600</v>
      </c>
      <c r="X290" s="151">
        <v>35900</v>
      </c>
      <c r="Y290" s="151">
        <v>29300</v>
      </c>
      <c r="Z290" s="151">
        <v>31500</v>
      </c>
      <c r="AA290" s="151">
        <v>35800</v>
      </c>
      <c r="AB290" s="151">
        <v>23300</v>
      </c>
      <c r="AC290" s="151">
        <v>27500</v>
      </c>
      <c r="AD290" s="151">
        <v>22800</v>
      </c>
      <c r="AE290" s="151">
        <v>47300</v>
      </c>
      <c r="AF290" s="151">
        <v>29300</v>
      </c>
      <c r="AG290" s="151">
        <v>29900</v>
      </c>
      <c r="AH290" s="151"/>
      <c r="AI290" s="151">
        <v>36700</v>
      </c>
      <c r="AJ290" s="151">
        <v>24200</v>
      </c>
      <c r="AK290" s="151">
        <v>26900</v>
      </c>
      <c r="AL290" s="151">
        <v>25400</v>
      </c>
      <c r="AM290" s="151">
        <v>21600</v>
      </c>
      <c r="AN290" s="151">
        <v>23300</v>
      </c>
      <c r="AO290" s="151">
        <v>25200</v>
      </c>
      <c r="AP290" s="151">
        <v>24600</v>
      </c>
      <c r="AQ290" s="151"/>
      <c r="AR290" s="151">
        <v>26100</v>
      </c>
      <c r="AS290" s="151">
        <v>25200</v>
      </c>
      <c r="AT290" s="151">
        <v>22300</v>
      </c>
      <c r="AU290" s="151"/>
      <c r="AV290" s="151">
        <v>20100</v>
      </c>
      <c r="AW290" s="151">
        <v>21800</v>
      </c>
      <c r="AX290" s="151"/>
      <c r="AY290" s="151">
        <v>21600</v>
      </c>
      <c r="AZ290" s="151">
        <v>14900</v>
      </c>
      <c r="BA290" s="151">
        <v>12700</v>
      </c>
    </row>
    <row r="291" spans="1:53" ht="14.4" customHeight="1">
      <c r="A291" s="149" t="s">
        <v>388</v>
      </c>
      <c r="B291" s="150" t="s">
        <v>341</v>
      </c>
      <c r="C291" s="146" t="str">
        <f t="shared" si="6"/>
        <v>平成31年度08茨城県</v>
      </c>
      <c r="D291" s="151">
        <v>21500</v>
      </c>
      <c r="E291" s="151">
        <v>19900</v>
      </c>
      <c r="F291" s="151">
        <v>13900</v>
      </c>
      <c r="G291" s="151">
        <v>20600</v>
      </c>
      <c r="H291" s="151">
        <v>23900</v>
      </c>
      <c r="I291" s="151">
        <v>25300</v>
      </c>
      <c r="J291" s="151">
        <v>26800</v>
      </c>
      <c r="K291" s="151">
        <v>25100</v>
      </c>
      <c r="L291" s="151">
        <v>21800</v>
      </c>
      <c r="M291" s="151">
        <v>24800</v>
      </c>
      <c r="N291" s="151">
        <v>23400</v>
      </c>
      <c r="O291" s="151">
        <v>24600</v>
      </c>
      <c r="P291" s="151">
        <v>28000</v>
      </c>
      <c r="Q291" s="151">
        <v>23300</v>
      </c>
      <c r="R291" s="151">
        <v>19200</v>
      </c>
      <c r="S291" s="151">
        <v>29600</v>
      </c>
      <c r="T291" s="151">
        <v>35000</v>
      </c>
      <c r="U291" s="151">
        <v>29500</v>
      </c>
      <c r="V291" s="151">
        <v>29800</v>
      </c>
      <c r="W291" s="151">
        <v>23900</v>
      </c>
      <c r="X291" s="151">
        <v>32300</v>
      </c>
      <c r="Y291" s="151">
        <v>29400</v>
      </c>
      <c r="Z291" s="151">
        <v>30700</v>
      </c>
      <c r="AA291" s="151">
        <v>33000</v>
      </c>
      <c r="AB291" s="151">
        <v>23100</v>
      </c>
      <c r="AC291" s="151">
        <v>30600</v>
      </c>
      <c r="AD291" s="151">
        <v>23000</v>
      </c>
      <c r="AE291" s="151">
        <v>37600</v>
      </c>
      <c r="AF291" s="151">
        <v>24000</v>
      </c>
      <c r="AG291" s="151">
        <v>26400</v>
      </c>
      <c r="AH291" s="151">
        <v>26900</v>
      </c>
      <c r="AI291" s="151">
        <v>44900</v>
      </c>
      <c r="AJ291" s="151">
        <v>24500</v>
      </c>
      <c r="AK291" s="151">
        <v>25600</v>
      </c>
      <c r="AL291" s="151">
        <v>26400</v>
      </c>
      <c r="AM291" s="151">
        <v>22000</v>
      </c>
      <c r="AN291" s="151">
        <v>24600</v>
      </c>
      <c r="AO291" s="151">
        <v>26600</v>
      </c>
      <c r="AP291" s="151">
        <v>26600</v>
      </c>
      <c r="AQ291" s="151"/>
      <c r="AR291" s="151">
        <v>25400</v>
      </c>
      <c r="AS291" s="151">
        <v>27400</v>
      </c>
      <c r="AT291" s="151">
        <v>24400</v>
      </c>
      <c r="AU291" s="151"/>
      <c r="AV291" s="151">
        <v>22000</v>
      </c>
      <c r="AW291" s="151">
        <v>22600</v>
      </c>
      <c r="AX291" s="151"/>
      <c r="AY291" s="151">
        <v>23000</v>
      </c>
      <c r="AZ291" s="151">
        <v>14400</v>
      </c>
      <c r="BA291" s="151">
        <v>13100</v>
      </c>
    </row>
    <row r="292" spans="1:53" ht="14.4" customHeight="1">
      <c r="A292" s="149" t="s">
        <v>388</v>
      </c>
      <c r="B292" s="150" t="s">
        <v>342</v>
      </c>
      <c r="C292" s="146" t="str">
        <f t="shared" si="6"/>
        <v>平成31年度09栃木県</v>
      </c>
      <c r="D292" s="151">
        <v>21300</v>
      </c>
      <c r="E292" s="151">
        <v>18700</v>
      </c>
      <c r="F292" s="151">
        <v>13800</v>
      </c>
      <c r="G292" s="151">
        <v>20400</v>
      </c>
      <c r="H292" s="151">
        <v>25500</v>
      </c>
      <c r="I292" s="151">
        <v>24000</v>
      </c>
      <c r="J292" s="151">
        <v>26900</v>
      </c>
      <c r="K292" s="151">
        <v>25200</v>
      </c>
      <c r="L292" s="151">
        <v>21500</v>
      </c>
      <c r="M292" s="151">
        <v>24900</v>
      </c>
      <c r="N292" s="151">
        <v>24300</v>
      </c>
      <c r="O292" s="151">
        <v>26000</v>
      </c>
      <c r="P292" s="151">
        <v>28800</v>
      </c>
      <c r="Q292" s="151">
        <v>21000</v>
      </c>
      <c r="R292" s="151">
        <v>20000</v>
      </c>
      <c r="S292" s="151">
        <v>29700</v>
      </c>
      <c r="T292" s="151">
        <v>35100</v>
      </c>
      <c r="U292" s="151">
        <v>29600</v>
      </c>
      <c r="V292" s="151">
        <v>30500</v>
      </c>
      <c r="W292" s="151">
        <v>24300</v>
      </c>
      <c r="X292" s="151">
        <v>32300</v>
      </c>
      <c r="Y292" s="151">
        <v>29900</v>
      </c>
      <c r="Z292" s="151">
        <v>30700</v>
      </c>
      <c r="AA292" s="151">
        <v>33400</v>
      </c>
      <c r="AB292" s="151">
        <v>23000</v>
      </c>
      <c r="AC292" s="151">
        <v>30700</v>
      </c>
      <c r="AD292" s="151">
        <v>23000</v>
      </c>
      <c r="AE292" s="151">
        <v>38000</v>
      </c>
      <c r="AF292" s="151">
        <v>24800</v>
      </c>
      <c r="AG292" s="151">
        <v>26700</v>
      </c>
      <c r="AH292" s="151">
        <v>26900</v>
      </c>
      <c r="AI292" s="151">
        <v>45800</v>
      </c>
      <c r="AJ292" s="151">
        <v>24400</v>
      </c>
      <c r="AK292" s="151">
        <v>26000</v>
      </c>
      <c r="AL292" s="151">
        <v>26700</v>
      </c>
      <c r="AM292" s="151">
        <v>22100</v>
      </c>
      <c r="AN292" s="151">
        <v>24800</v>
      </c>
      <c r="AO292" s="151">
        <v>27500</v>
      </c>
      <c r="AP292" s="151">
        <v>27000</v>
      </c>
      <c r="AQ292" s="151"/>
      <c r="AR292" s="151">
        <v>25500</v>
      </c>
      <c r="AS292" s="151">
        <v>27900</v>
      </c>
      <c r="AT292" s="151">
        <v>24500</v>
      </c>
      <c r="AU292" s="151"/>
      <c r="AV292" s="151">
        <v>21800</v>
      </c>
      <c r="AW292" s="151">
        <v>22600</v>
      </c>
      <c r="AX292" s="151"/>
      <c r="AY292" s="151">
        <v>23000</v>
      </c>
      <c r="AZ292" s="151">
        <v>14000</v>
      </c>
      <c r="BA292" s="151">
        <v>12100</v>
      </c>
    </row>
    <row r="293" spans="1:53" ht="14.4" customHeight="1">
      <c r="A293" s="149" t="s">
        <v>388</v>
      </c>
      <c r="B293" s="150" t="s">
        <v>343</v>
      </c>
      <c r="C293" s="146" t="str">
        <f t="shared" si="6"/>
        <v>平成31年度10群馬県</v>
      </c>
      <c r="D293" s="151">
        <v>21300</v>
      </c>
      <c r="E293" s="151">
        <v>19700</v>
      </c>
      <c r="F293" s="151">
        <v>14700</v>
      </c>
      <c r="G293" s="151">
        <v>20500</v>
      </c>
      <c r="H293" s="151">
        <v>26600</v>
      </c>
      <c r="I293" s="151">
        <v>22800</v>
      </c>
      <c r="J293" s="151">
        <v>25800</v>
      </c>
      <c r="K293" s="151">
        <v>25000</v>
      </c>
      <c r="L293" s="151">
        <v>21100</v>
      </c>
      <c r="M293" s="151">
        <v>24100</v>
      </c>
      <c r="N293" s="151">
        <v>23700</v>
      </c>
      <c r="O293" s="151">
        <v>22600</v>
      </c>
      <c r="P293" s="151">
        <v>26800</v>
      </c>
      <c r="Q293" s="151">
        <v>21300</v>
      </c>
      <c r="R293" s="151">
        <v>17900</v>
      </c>
      <c r="S293" s="151">
        <v>29700</v>
      </c>
      <c r="T293" s="151">
        <v>35100</v>
      </c>
      <c r="U293" s="151">
        <v>29600</v>
      </c>
      <c r="V293" s="151">
        <v>33900</v>
      </c>
      <c r="W293" s="151">
        <v>24100</v>
      </c>
      <c r="X293" s="151">
        <v>32300</v>
      </c>
      <c r="Y293" s="151">
        <v>29700</v>
      </c>
      <c r="Z293" s="151">
        <v>30700</v>
      </c>
      <c r="AA293" s="151">
        <v>33300</v>
      </c>
      <c r="AB293" s="151">
        <v>23100</v>
      </c>
      <c r="AC293" s="151">
        <v>30800</v>
      </c>
      <c r="AD293" s="151">
        <v>23000</v>
      </c>
      <c r="AE293" s="151">
        <v>39400</v>
      </c>
      <c r="AF293" s="151">
        <v>24100</v>
      </c>
      <c r="AG293" s="151">
        <v>26000</v>
      </c>
      <c r="AH293" s="151">
        <v>27000</v>
      </c>
      <c r="AI293" s="151">
        <v>42300</v>
      </c>
      <c r="AJ293" s="151">
        <v>24200</v>
      </c>
      <c r="AK293" s="151">
        <v>25100</v>
      </c>
      <c r="AL293" s="151">
        <v>23500</v>
      </c>
      <c r="AM293" s="151">
        <v>21400</v>
      </c>
      <c r="AN293" s="151">
        <v>24800</v>
      </c>
      <c r="AO293" s="151">
        <v>25300</v>
      </c>
      <c r="AP293" s="151">
        <v>24600</v>
      </c>
      <c r="AQ293" s="151"/>
      <c r="AR293" s="151">
        <v>24600</v>
      </c>
      <c r="AS293" s="151">
        <v>27100</v>
      </c>
      <c r="AT293" s="151">
        <v>24400</v>
      </c>
      <c r="AU293" s="151">
        <v>24000</v>
      </c>
      <c r="AV293" s="151">
        <v>21100</v>
      </c>
      <c r="AW293" s="151">
        <v>22600</v>
      </c>
      <c r="AX293" s="151"/>
      <c r="AY293" s="151">
        <v>23000</v>
      </c>
      <c r="AZ293" s="151">
        <v>13400</v>
      </c>
      <c r="BA293" s="151">
        <v>11800</v>
      </c>
    </row>
    <row r="294" spans="1:53" ht="14.4" customHeight="1">
      <c r="A294" s="149" t="s">
        <v>388</v>
      </c>
      <c r="B294" s="150" t="s">
        <v>344</v>
      </c>
      <c r="C294" s="146" t="str">
        <f t="shared" si="6"/>
        <v>平成31年度11埼玉県</v>
      </c>
      <c r="D294" s="151">
        <v>22900</v>
      </c>
      <c r="E294" s="151">
        <v>20200</v>
      </c>
      <c r="F294" s="151">
        <v>14600</v>
      </c>
      <c r="G294" s="151">
        <v>20300</v>
      </c>
      <c r="H294" s="151">
        <v>25500</v>
      </c>
      <c r="I294" s="151">
        <v>26400</v>
      </c>
      <c r="J294" s="151">
        <v>26900</v>
      </c>
      <c r="K294" s="151">
        <v>25300</v>
      </c>
      <c r="L294" s="151">
        <v>23200</v>
      </c>
      <c r="M294" s="151">
        <v>26700</v>
      </c>
      <c r="N294" s="151">
        <v>24800</v>
      </c>
      <c r="O294" s="151">
        <v>26400</v>
      </c>
      <c r="P294" s="151">
        <v>28000</v>
      </c>
      <c r="Q294" s="151">
        <v>24200</v>
      </c>
      <c r="R294" s="151">
        <v>21100</v>
      </c>
      <c r="S294" s="151">
        <v>29700</v>
      </c>
      <c r="T294" s="151">
        <v>35100</v>
      </c>
      <c r="U294" s="151">
        <v>29600</v>
      </c>
      <c r="V294" s="151">
        <v>29600</v>
      </c>
      <c r="W294" s="151">
        <v>24000</v>
      </c>
      <c r="X294" s="151">
        <v>32300</v>
      </c>
      <c r="Y294" s="151">
        <v>30500</v>
      </c>
      <c r="Z294" s="151">
        <v>30800</v>
      </c>
      <c r="AA294" s="151">
        <v>33600</v>
      </c>
      <c r="AB294" s="151">
        <v>23400</v>
      </c>
      <c r="AC294" s="151">
        <v>29100</v>
      </c>
      <c r="AD294" s="151">
        <v>23000</v>
      </c>
      <c r="AE294" s="151">
        <v>39300</v>
      </c>
      <c r="AF294" s="151">
        <v>27900</v>
      </c>
      <c r="AG294" s="151">
        <v>27900</v>
      </c>
      <c r="AH294" s="151">
        <v>26900</v>
      </c>
      <c r="AI294" s="151">
        <v>45800</v>
      </c>
      <c r="AJ294" s="151">
        <v>25600</v>
      </c>
      <c r="AK294" s="151">
        <v>25300</v>
      </c>
      <c r="AL294" s="151">
        <v>26500</v>
      </c>
      <c r="AM294" s="151">
        <v>21900</v>
      </c>
      <c r="AN294" s="151">
        <v>24800</v>
      </c>
      <c r="AO294" s="151">
        <v>28500</v>
      </c>
      <c r="AP294" s="151">
        <v>27400</v>
      </c>
      <c r="AQ294" s="151"/>
      <c r="AR294" s="151">
        <v>25100</v>
      </c>
      <c r="AS294" s="151">
        <v>27600</v>
      </c>
      <c r="AT294" s="151">
        <v>24600</v>
      </c>
      <c r="AU294" s="151"/>
      <c r="AV294" s="151">
        <v>22300</v>
      </c>
      <c r="AW294" s="151">
        <v>22600</v>
      </c>
      <c r="AX294" s="151"/>
      <c r="AY294" s="151">
        <v>23000</v>
      </c>
      <c r="AZ294" s="151">
        <v>14300</v>
      </c>
      <c r="BA294" s="151">
        <v>12600</v>
      </c>
    </row>
    <row r="295" spans="1:53" ht="14.4" customHeight="1">
      <c r="A295" s="149" t="s">
        <v>388</v>
      </c>
      <c r="B295" s="150" t="s">
        <v>345</v>
      </c>
      <c r="C295" s="146" t="str">
        <f t="shared" si="6"/>
        <v>平成31年度12千葉県</v>
      </c>
      <c r="D295" s="151">
        <v>23700</v>
      </c>
      <c r="E295" s="151">
        <v>19900</v>
      </c>
      <c r="F295" s="151">
        <v>14500</v>
      </c>
      <c r="G295" s="151">
        <v>21200</v>
      </c>
      <c r="H295" s="151">
        <v>25400</v>
      </c>
      <c r="I295" s="151">
        <v>27300</v>
      </c>
      <c r="J295" s="151">
        <v>27400</v>
      </c>
      <c r="K295" s="151">
        <v>25300</v>
      </c>
      <c r="L295" s="151">
        <v>23400</v>
      </c>
      <c r="M295" s="151">
        <v>27700</v>
      </c>
      <c r="N295" s="151">
        <v>24700</v>
      </c>
      <c r="O295" s="151">
        <v>26600</v>
      </c>
      <c r="P295" s="151">
        <v>28100</v>
      </c>
      <c r="Q295" s="151">
        <v>23600</v>
      </c>
      <c r="R295" s="151">
        <v>21000</v>
      </c>
      <c r="S295" s="151">
        <v>29700</v>
      </c>
      <c r="T295" s="151">
        <v>35100</v>
      </c>
      <c r="U295" s="151">
        <v>29600</v>
      </c>
      <c r="V295" s="151">
        <v>29400</v>
      </c>
      <c r="W295" s="151">
        <v>24000</v>
      </c>
      <c r="X295" s="151">
        <v>32300</v>
      </c>
      <c r="Y295" s="151">
        <v>29900</v>
      </c>
      <c r="Z295" s="151">
        <v>30800</v>
      </c>
      <c r="AA295" s="151">
        <v>33600</v>
      </c>
      <c r="AB295" s="151">
        <v>23900</v>
      </c>
      <c r="AC295" s="151">
        <v>29100</v>
      </c>
      <c r="AD295" s="151">
        <v>23000</v>
      </c>
      <c r="AE295" s="151">
        <v>39300</v>
      </c>
      <c r="AF295" s="151">
        <v>27900</v>
      </c>
      <c r="AG295" s="151">
        <v>27900</v>
      </c>
      <c r="AH295" s="151">
        <v>26900</v>
      </c>
      <c r="AI295" s="151">
        <v>46900</v>
      </c>
      <c r="AJ295" s="151">
        <v>24800</v>
      </c>
      <c r="AK295" s="151">
        <v>25300</v>
      </c>
      <c r="AL295" s="151">
        <v>27000</v>
      </c>
      <c r="AM295" s="151">
        <v>22300</v>
      </c>
      <c r="AN295" s="151">
        <v>24800</v>
      </c>
      <c r="AO295" s="151">
        <v>28600</v>
      </c>
      <c r="AP295" s="151">
        <v>27500</v>
      </c>
      <c r="AQ295" s="151"/>
      <c r="AR295" s="151">
        <v>25200</v>
      </c>
      <c r="AS295" s="151">
        <v>27100</v>
      </c>
      <c r="AT295" s="151">
        <v>24600</v>
      </c>
      <c r="AU295" s="151"/>
      <c r="AV295" s="151">
        <v>22000</v>
      </c>
      <c r="AW295" s="151">
        <v>22600</v>
      </c>
      <c r="AX295" s="151"/>
      <c r="AY295" s="151">
        <v>23000</v>
      </c>
      <c r="AZ295" s="151">
        <v>14700</v>
      </c>
      <c r="BA295" s="151">
        <v>12800</v>
      </c>
    </row>
    <row r="296" spans="1:53" ht="14.4" customHeight="1">
      <c r="A296" s="149" t="s">
        <v>388</v>
      </c>
      <c r="B296" s="150" t="s">
        <v>346</v>
      </c>
      <c r="C296" s="146" t="str">
        <f t="shared" si="6"/>
        <v>平成31年度13東京都</v>
      </c>
      <c r="D296" s="151">
        <v>24200</v>
      </c>
      <c r="E296" s="151">
        <v>21100</v>
      </c>
      <c r="F296" s="151">
        <v>15100</v>
      </c>
      <c r="G296" s="151">
        <v>21200</v>
      </c>
      <c r="H296" s="151">
        <v>26800</v>
      </c>
      <c r="I296" s="151">
        <v>27000</v>
      </c>
      <c r="J296" s="151">
        <v>27300</v>
      </c>
      <c r="K296" s="151">
        <v>25300</v>
      </c>
      <c r="L296" s="151">
        <v>25500</v>
      </c>
      <c r="M296" s="151">
        <v>27200</v>
      </c>
      <c r="N296" s="151">
        <v>25400</v>
      </c>
      <c r="O296" s="151">
        <v>27900</v>
      </c>
      <c r="P296" s="151">
        <v>29900</v>
      </c>
      <c r="Q296" s="151">
        <v>23800</v>
      </c>
      <c r="R296" s="151">
        <v>19700</v>
      </c>
      <c r="S296" s="151">
        <v>29700</v>
      </c>
      <c r="T296" s="151">
        <v>35100</v>
      </c>
      <c r="U296" s="151">
        <v>29600</v>
      </c>
      <c r="V296" s="151">
        <v>29100</v>
      </c>
      <c r="W296" s="151">
        <v>24000</v>
      </c>
      <c r="X296" s="151">
        <v>32300</v>
      </c>
      <c r="Y296" s="151">
        <v>29700</v>
      </c>
      <c r="Z296" s="151">
        <v>30800</v>
      </c>
      <c r="AA296" s="151">
        <v>34000</v>
      </c>
      <c r="AB296" s="151">
        <v>24600</v>
      </c>
      <c r="AC296" s="151">
        <v>29100</v>
      </c>
      <c r="AD296" s="151">
        <v>23000</v>
      </c>
      <c r="AE296" s="151">
        <v>40500</v>
      </c>
      <c r="AF296" s="151">
        <v>27900</v>
      </c>
      <c r="AG296" s="151">
        <v>27700</v>
      </c>
      <c r="AH296" s="151">
        <v>26900</v>
      </c>
      <c r="AI296" s="151">
        <v>44600</v>
      </c>
      <c r="AJ296" s="151">
        <v>25700</v>
      </c>
      <c r="AK296" s="151">
        <v>25300</v>
      </c>
      <c r="AL296" s="151">
        <v>27300</v>
      </c>
      <c r="AM296" s="151">
        <v>22900</v>
      </c>
      <c r="AN296" s="151">
        <v>24800</v>
      </c>
      <c r="AO296" s="151">
        <v>29600</v>
      </c>
      <c r="AP296" s="151">
        <v>27500</v>
      </c>
      <c r="AQ296" s="151"/>
      <c r="AR296" s="151">
        <v>25300</v>
      </c>
      <c r="AS296" s="151">
        <v>27300</v>
      </c>
      <c r="AT296" s="151">
        <v>24600</v>
      </c>
      <c r="AU296" s="151"/>
      <c r="AV296" s="151">
        <v>22300</v>
      </c>
      <c r="AW296" s="151">
        <v>22600</v>
      </c>
      <c r="AX296" s="151"/>
      <c r="AY296" s="151">
        <v>23000</v>
      </c>
      <c r="AZ296" s="151">
        <v>15200</v>
      </c>
      <c r="BA296" s="151">
        <v>13200</v>
      </c>
    </row>
    <row r="297" spans="1:53" ht="14.4" customHeight="1">
      <c r="A297" s="149" t="s">
        <v>388</v>
      </c>
      <c r="B297" s="150" t="s">
        <v>347</v>
      </c>
      <c r="C297" s="146" t="str">
        <f t="shared" si="6"/>
        <v>平成31年度14神奈川県</v>
      </c>
      <c r="D297" s="151">
        <v>24400</v>
      </c>
      <c r="E297" s="151">
        <v>21100</v>
      </c>
      <c r="F297" s="151">
        <v>14800</v>
      </c>
      <c r="G297" s="151">
        <v>20700</v>
      </c>
      <c r="H297" s="151">
        <v>25400</v>
      </c>
      <c r="I297" s="151">
        <v>27100</v>
      </c>
      <c r="J297" s="151">
        <v>27200</v>
      </c>
      <c r="K297" s="151">
        <v>25100</v>
      </c>
      <c r="L297" s="151">
        <v>23500</v>
      </c>
      <c r="M297" s="151">
        <v>25600</v>
      </c>
      <c r="N297" s="151">
        <v>25400</v>
      </c>
      <c r="O297" s="151">
        <v>27900</v>
      </c>
      <c r="P297" s="151">
        <v>30600</v>
      </c>
      <c r="Q297" s="151">
        <v>24700</v>
      </c>
      <c r="R297" s="151">
        <v>21100</v>
      </c>
      <c r="S297" s="151">
        <v>29700</v>
      </c>
      <c r="T297" s="151">
        <v>35100</v>
      </c>
      <c r="U297" s="151">
        <v>29600</v>
      </c>
      <c r="V297" s="151">
        <v>30900</v>
      </c>
      <c r="W297" s="151">
        <v>24000</v>
      </c>
      <c r="X297" s="151">
        <v>32300</v>
      </c>
      <c r="Y297" s="151">
        <v>29500</v>
      </c>
      <c r="Z297" s="151">
        <v>30800</v>
      </c>
      <c r="AA297" s="151">
        <v>33200</v>
      </c>
      <c r="AB297" s="151">
        <v>25100</v>
      </c>
      <c r="AC297" s="151">
        <v>29100</v>
      </c>
      <c r="AD297" s="151">
        <v>23000</v>
      </c>
      <c r="AE297" s="151">
        <v>39800</v>
      </c>
      <c r="AF297" s="151">
        <v>27100</v>
      </c>
      <c r="AG297" s="151">
        <v>26700</v>
      </c>
      <c r="AH297" s="151">
        <v>26900</v>
      </c>
      <c r="AI297" s="151">
        <v>43400</v>
      </c>
      <c r="AJ297" s="151">
        <v>25600</v>
      </c>
      <c r="AK297" s="151">
        <v>25300</v>
      </c>
      <c r="AL297" s="151">
        <v>26600</v>
      </c>
      <c r="AM297" s="151">
        <v>21700</v>
      </c>
      <c r="AN297" s="151">
        <v>24800</v>
      </c>
      <c r="AO297" s="151">
        <v>27100</v>
      </c>
      <c r="AP297" s="151">
        <v>26900</v>
      </c>
      <c r="AQ297" s="151"/>
      <c r="AR297" s="151">
        <v>24900</v>
      </c>
      <c r="AS297" s="151">
        <v>27700</v>
      </c>
      <c r="AT297" s="151">
        <v>24600</v>
      </c>
      <c r="AU297" s="151">
        <v>24000</v>
      </c>
      <c r="AV297" s="151">
        <v>21600</v>
      </c>
      <c r="AW297" s="151">
        <v>22600</v>
      </c>
      <c r="AX297" s="151"/>
      <c r="AY297" s="151">
        <v>23000</v>
      </c>
      <c r="AZ297" s="151">
        <v>15100</v>
      </c>
      <c r="BA297" s="151">
        <v>13200</v>
      </c>
    </row>
    <row r="298" spans="1:53" ht="14.4" customHeight="1">
      <c r="A298" s="149" t="s">
        <v>388</v>
      </c>
      <c r="B298" s="150" t="s">
        <v>348</v>
      </c>
      <c r="C298" s="146" t="str">
        <f t="shared" si="6"/>
        <v>平成31年度19山梨県</v>
      </c>
      <c r="D298" s="151">
        <v>23300</v>
      </c>
      <c r="E298" s="151">
        <v>21000</v>
      </c>
      <c r="F298" s="151">
        <v>14500</v>
      </c>
      <c r="G298" s="151">
        <v>20600</v>
      </c>
      <c r="H298" s="151">
        <v>26200</v>
      </c>
      <c r="I298" s="151">
        <v>24200</v>
      </c>
      <c r="J298" s="151">
        <v>27100</v>
      </c>
      <c r="K298" s="151">
        <v>24900</v>
      </c>
      <c r="L298" s="151">
        <v>23000</v>
      </c>
      <c r="M298" s="151">
        <v>25100</v>
      </c>
      <c r="N298" s="151">
        <v>25700</v>
      </c>
      <c r="O298" s="151">
        <v>26400</v>
      </c>
      <c r="P298" s="151">
        <v>29500</v>
      </c>
      <c r="Q298" s="151">
        <v>23800</v>
      </c>
      <c r="R298" s="151">
        <v>20600</v>
      </c>
      <c r="S298" s="151">
        <v>29800</v>
      </c>
      <c r="T298" s="151">
        <v>35200</v>
      </c>
      <c r="U298" s="151">
        <v>29700</v>
      </c>
      <c r="V298" s="151">
        <v>31200</v>
      </c>
      <c r="W298" s="151">
        <v>24100</v>
      </c>
      <c r="X298" s="151">
        <v>32400</v>
      </c>
      <c r="Y298" s="151">
        <v>29700</v>
      </c>
      <c r="Z298" s="151">
        <v>30800</v>
      </c>
      <c r="AA298" s="151">
        <v>32700</v>
      </c>
      <c r="AB298" s="151">
        <v>23800</v>
      </c>
      <c r="AC298" s="151">
        <v>29100</v>
      </c>
      <c r="AD298" s="151">
        <v>22900</v>
      </c>
      <c r="AE298" s="151">
        <v>40300</v>
      </c>
      <c r="AF298" s="151">
        <v>26600</v>
      </c>
      <c r="AG298" s="151">
        <v>26700</v>
      </c>
      <c r="AH298" s="151">
        <v>26900</v>
      </c>
      <c r="AI298" s="151">
        <v>42900</v>
      </c>
      <c r="AJ298" s="151">
        <v>25700</v>
      </c>
      <c r="AK298" s="151">
        <v>25400</v>
      </c>
      <c r="AL298" s="151">
        <v>26200</v>
      </c>
      <c r="AM298" s="151">
        <v>21700</v>
      </c>
      <c r="AN298" s="151">
        <v>24800</v>
      </c>
      <c r="AO298" s="151">
        <v>26700</v>
      </c>
      <c r="AP298" s="151">
        <v>26600</v>
      </c>
      <c r="AQ298" s="151"/>
      <c r="AR298" s="151">
        <v>25100</v>
      </c>
      <c r="AS298" s="151">
        <v>28000</v>
      </c>
      <c r="AT298" s="151">
        <v>24600</v>
      </c>
      <c r="AU298" s="151">
        <v>24100</v>
      </c>
      <c r="AV298" s="151">
        <v>21500</v>
      </c>
      <c r="AW298" s="151">
        <v>22600</v>
      </c>
      <c r="AX298" s="151"/>
      <c r="AY298" s="151">
        <v>23000</v>
      </c>
      <c r="AZ298" s="151">
        <v>13800</v>
      </c>
      <c r="BA298" s="151">
        <v>12100</v>
      </c>
    </row>
    <row r="299" spans="1:53" ht="14.4" customHeight="1">
      <c r="A299" s="149" t="s">
        <v>388</v>
      </c>
      <c r="B299" s="150" t="s">
        <v>349</v>
      </c>
      <c r="C299" s="146" t="str">
        <f t="shared" si="6"/>
        <v>平成31年度20長野県</v>
      </c>
      <c r="D299" s="151">
        <v>22500</v>
      </c>
      <c r="E299" s="151">
        <v>19400</v>
      </c>
      <c r="F299" s="151">
        <v>15400</v>
      </c>
      <c r="G299" s="151">
        <v>20500</v>
      </c>
      <c r="H299" s="151">
        <v>25400</v>
      </c>
      <c r="I299" s="151">
        <v>23900</v>
      </c>
      <c r="J299" s="151">
        <v>25300</v>
      </c>
      <c r="K299" s="151">
        <v>23600</v>
      </c>
      <c r="L299" s="151">
        <v>21600</v>
      </c>
      <c r="M299" s="151">
        <v>23600</v>
      </c>
      <c r="N299" s="151">
        <v>24200</v>
      </c>
      <c r="O299" s="151">
        <v>23800</v>
      </c>
      <c r="P299" s="151">
        <v>26200</v>
      </c>
      <c r="Q299" s="151">
        <v>21400</v>
      </c>
      <c r="R299" s="151">
        <v>18600</v>
      </c>
      <c r="S299" s="151">
        <v>30000</v>
      </c>
      <c r="T299" s="151">
        <v>35500</v>
      </c>
      <c r="U299" s="151">
        <v>29900</v>
      </c>
      <c r="V299" s="151">
        <v>33100</v>
      </c>
      <c r="W299" s="151">
        <v>24400</v>
      </c>
      <c r="X299" s="151">
        <v>32500</v>
      </c>
      <c r="Y299" s="151">
        <v>30000</v>
      </c>
      <c r="Z299" s="151">
        <v>31100</v>
      </c>
      <c r="AA299" s="151">
        <v>32500</v>
      </c>
      <c r="AB299" s="151">
        <v>23200</v>
      </c>
      <c r="AC299" s="151">
        <v>29400</v>
      </c>
      <c r="AD299" s="151">
        <v>23100</v>
      </c>
      <c r="AE299" s="151">
        <v>38700</v>
      </c>
      <c r="AF299" s="151">
        <v>25400</v>
      </c>
      <c r="AG299" s="151">
        <v>26900</v>
      </c>
      <c r="AH299" s="151">
        <v>27100</v>
      </c>
      <c r="AI299" s="151">
        <v>38200</v>
      </c>
      <c r="AJ299" s="151">
        <v>22700</v>
      </c>
      <c r="AK299" s="151">
        <v>25000</v>
      </c>
      <c r="AL299" s="151">
        <v>22800</v>
      </c>
      <c r="AM299" s="151">
        <v>20800</v>
      </c>
      <c r="AN299" s="151">
        <v>25100</v>
      </c>
      <c r="AO299" s="151">
        <v>25100</v>
      </c>
      <c r="AP299" s="151">
        <v>25100</v>
      </c>
      <c r="AQ299" s="151">
        <v>21600</v>
      </c>
      <c r="AR299" s="151">
        <v>24400</v>
      </c>
      <c r="AS299" s="151">
        <v>26900</v>
      </c>
      <c r="AT299" s="151">
        <v>24900</v>
      </c>
      <c r="AU299" s="151">
        <v>24200</v>
      </c>
      <c r="AV299" s="151">
        <v>21200</v>
      </c>
      <c r="AW299" s="151">
        <v>22700</v>
      </c>
      <c r="AX299" s="151"/>
      <c r="AY299" s="151">
        <v>23000</v>
      </c>
      <c r="AZ299" s="151">
        <v>12800</v>
      </c>
      <c r="BA299" s="151">
        <v>10900</v>
      </c>
    </row>
    <row r="300" spans="1:53" ht="14.4" customHeight="1">
      <c r="A300" s="149" t="s">
        <v>388</v>
      </c>
      <c r="B300" s="150" t="s">
        <v>350</v>
      </c>
      <c r="C300" s="146" t="str">
        <f t="shared" si="6"/>
        <v>平成31年度15新潟県</v>
      </c>
      <c r="D300" s="151">
        <v>22000</v>
      </c>
      <c r="E300" s="151">
        <v>18600</v>
      </c>
      <c r="F300" s="151">
        <v>16300</v>
      </c>
      <c r="G300" s="151">
        <v>20300</v>
      </c>
      <c r="H300" s="151">
        <v>27000</v>
      </c>
      <c r="I300" s="151">
        <v>23300</v>
      </c>
      <c r="J300" s="151">
        <v>23500</v>
      </c>
      <c r="K300" s="151"/>
      <c r="L300" s="151">
        <v>20900</v>
      </c>
      <c r="M300" s="151">
        <v>24400</v>
      </c>
      <c r="N300" s="151">
        <v>23000</v>
      </c>
      <c r="O300" s="151">
        <v>23800</v>
      </c>
      <c r="P300" s="151">
        <v>25000</v>
      </c>
      <c r="Q300" s="151">
        <v>21800</v>
      </c>
      <c r="R300" s="151">
        <v>19100</v>
      </c>
      <c r="S300" s="151">
        <v>33600</v>
      </c>
      <c r="T300" s="151">
        <v>39700</v>
      </c>
      <c r="U300" s="151">
        <v>30100</v>
      </c>
      <c r="V300" s="151">
        <v>34600</v>
      </c>
      <c r="W300" s="151">
        <v>25300</v>
      </c>
      <c r="X300" s="151">
        <v>38000</v>
      </c>
      <c r="Y300" s="151">
        <v>29100</v>
      </c>
      <c r="Z300" s="151">
        <v>35100</v>
      </c>
      <c r="AA300" s="151">
        <v>33000</v>
      </c>
      <c r="AB300" s="151">
        <v>21400</v>
      </c>
      <c r="AC300" s="151">
        <v>28000</v>
      </c>
      <c r="AD300" s="151">
        <v>22300</v>
      </c>
      <c r="AE300" s="151">
        <v>41900</v>
      </c>
      <c r="AF300" s="151">
        <v>25500</v>
      </c>
      <c r="AG300" s="151">
        <v>27500</v>
      </c>
      <c r="AH300" s="151"/>
      <c r="AI300" s="151">
        <v>30300</v>
      </c>
      <c r="AJ300" s="151">
        <v>23200</v>
      </c>
      <c r="AK300" s="151">
        <v>23600</v>
      </c>
      <c r="AL300" s="151">
        <v>23200</v>
      </c>
      <c r="AM300" s="151">
        <v>21000</v>
      </c>
      <c r="AN300" s="151">
        <v>23000</v>
      </c>
      <c r="AO300" s="151">
        <v>23600</v>
      </c>
      <c r="AP300" s="151">
        <v>24100</v>
      </c>
      <c r="AQ300" s="151"/>
      <c r="AR300" s="151">
        <v>27000</v>
      </c>
      <c r="AS300" s="151">
        <v>24500</v>
      </c>
      <c r="AT300" s="151">
        <v>23300</v>
      </c>
      <c r="AU300" s="151">
        <v>20300</v>
      </c>
      <c r="AV300" s="151">
        <v>20100</v>
      </c>
      <c r="AW300" s="151">
        <v>22200</v>
      </c>
      <c r="AX300" s="151"/>
      <c r="AY300" s="151">
        <v>22400</v>
      </c>
      <c r="AZ300" s="151">
        <v>14200</v>
      </c>
      <c r="BA300" s="151">
        <v>12400</v>
      </c>
    </row>
    <row r="301" spans="1:53" ht="14.4" customHeight="1">
      <c r="A301" s="149" t="s">
        <v>388</v>
      </c>
      <c r="B301" s="150" t="s">
        <v>351</v>
      </c>
      <c r="C301" s="146" t="str">
        <f t="shared" si="6"/>
        <v>平成31年度16富山県</v>
      </c>
      <c r="D301" s="151">
        <v>24500</v>
      </c>
      <c r="E301" s="151">
        <v>19700</v>
      </c>
      <c r="F301" s="151">
        <v>15200</v>
      </c>
      <c r="G301" s="151">
        <v>20000</v>
      </c>
      <c r="H301" s="151">
        <v>28600</v>
      </c>
      <c r="I301" s="151">
        <v>26100</v>
      </c>
      <c r="J301" s="151"/>
      <c r="K301" s="151"/>
      <c r="L301" s="151">
        <v>22000</v>
      </c>
      <c r="M301" s="151">
        <v>26300</v>
      </c>
      <c r="N301" s="151">
        <v>25500</v>
      </c>
      <c r="O301" s="151">
        <v>25400</v>
      </c>
      <c r="P301" s="151">
        <v>26100</v>
      </c>
      <c r="Q301" s="151">
        <v>23000</v>
      </c>
      <c r="R301" s="151">
        <v>19100</v>
      </c>
      <c r="S301" s="151">
        <v>33600</v>
      </c>
      <c r="T301" s="151">
        <v>39700</v>
      </c>
      <c r="U301" s="151">
        <v>30000</v>
      </c>
      <c r="V301" s="151">
        <v>35800</v>
      </c>
      <c r="W301" s="151">
        <v>25100</v>
      </c>
      <c r="X301" s="151">
        <v>37700</v>
      </c>
      <c r="Y301" s="151">
        <v>28900</v>
      </c>
      <c r="Z301" s="151">
        <v>35100</v>
      </c>
      <c r="AA301" s="151">
        <v>33900</v>
      </c>
      <c r="AB301" s="151">
        <v>22700</v>
      </c>
      <c r="AC301" s="151">
        <v>26800</v>
      </c>
      <c r="AD301" s="151">
        <v>22300</v>
      </c>
      <c r="AE301" s="151">
        <v>42600</v>
      </c>
      <c r="AF301" s="151">
        <v>25600</v>
      </c>
      <c r="AG301" s="151">
        <v>28200</v>
      </c>
      <c r="AH301" s="151">
        <v>25100</v>
      </c>
      <c r="AI301" s="151">
        <v>35200</v>
      </c>
      <c r="AJ301" s="151">
        <v>25700</v>
      </c>
      <c r="AK301" s="151">
        <v>24200</v>
      </c>
      <c r="AL301" s="151">
        <v>24000</v>
      </c>
      <c r="AM301" s="151">
        <v>21100</v>
      </c>
      <c r="AN301" s="151">
        <v>22900</v>
      </c>
      <c r="AO301" s="151">
        <v>23600</v>
      </c>
      <c r="AP301" s="151">
        <v>24400</v>
      </c>
      <c r="AQ301" s="151"/>
      <c r="AR301" s="151">
        <v>26100</v>
      </c>
      <c r="AS301" s="151">
        <v>24400</v>
      </c>
      <c r="AT301" s="151">
        <v>23300</v>
      </c>
      <c r="AU301" s="151">
        <v>20100</v>
      </c>
      <c r="AV301" s="151">
        <v>20800</v>
      </c>
      <c r="AW301" s="151">
        <v>22200</v>
      </c>
      <c r="AX301" s="151"/>
      <c r="AY301" s="151">
        <v>22400</v>
      </c>
      <c r="AZ301" s="151">
        <v>14100</v>
      </c>
      <c r="BA301" s="151">
        <v>12800</v>
      </c>
    </row>
    <row r="302" spans="1:53" ht="14.4" customHeight="1">
      <c r="A302" s="149" t="s">
        <v>388</v>
      </c>
      <c r="B302" s="150" t="s">
        <v>352</v>
      </c>
      <c r="C302" s="146" t="str">
        <f t="shared" si="6"/>
        <v>平成31年度17石川県</v>
      </c>
      <c r="D302" s="151">
        <v>23600</v>
      </c>
      <c r="E302" s="151">
        <v>20300</v>
      </c>
      <c r="F302" s="151">
        <v>15100</v>
      </c>
      <c r="G302" s="151">
        <v>19800</v>
      </c>
      <c r="H302" s="151">
        <v>28700</v>
      </c>
      <c r="I302" s="151">
        <v>26100</v>
      </c>
      <c r="J302" s="151"/>
      <c r="K302" s="151"/>
      <c r="L302" s="151">
        <v>22100</v>
      </c>
      <c r="M302" s="151">
        <v>25800</v>
      </c>
      <c r="N302" s="151">
        <v>24900</v>
      </c>
      <c r="O302" s="151">
        <v>24900</v>
      </c>
      <c r="P302" s="151">
        <v>25600</v>
      </c>
      <c r="Q302" s="151">
        <v>22500</v>
      </c>
      <c r="R302" s="151">
        <v>19900</v>
      </c>
      <c r="S302" s="151">
        <v>33500</v>
      </c>
      <c r="T302" s="151">
        <v>39500</v>
      </c>
      <c r="U302" s="151">
        <v>30000</v>
      </c>
      <c r="V302" s="151">
        <v>36800</v>
      </c>
      <c r="W302" s="151">
        <v>25400</v>
      </c>
      <c r="X302" s="151">
        <v>37600</v>
      </c>
      <c r="Y302" s="151">
        <v>29100</v>
      </c>
      <c r="Z302" s="151">
        <v>34900</v>
      </c>
      <c r="AA302" s="151">
        <v>34400</v>
      </c>
      <c r="AB302" s="151">
        <v>24200</v>
      </c>
      <c r="AC302" s="151">
        <v>26700</v>
      </c>
      <c r="AD302" s="151">
        <v>22300</v>
      </c>
      <c r="AE302" s="151">
        <v>41000</v>
      </c>
      <c r="AF302" s="151">
        <v>26300</v>
      </c>
      <c r="AG302" s="151">
        <v>26400</v>
      </c>
      <c r="AH302" s="151">
        <v>25000</v>
      </c>
      <c r="AI302" s="151">
        <v>35700</v>
      </c>
      <c r="AJ302" s="151">
        <v>25100</v>
      </c>
      <c r="AK302" s="151">
        <v>24100</v>
      </c>
      <c r="AL302" s="151">
        <v>23500</v>
      </c>
      <c r="AM302" s="151">
        <v>21300</v>
      </c>
      <c r="AN302" s="151">
        <v>22900</v>
      </c>
      <c r="AO302" s="151">
        <v>24500</v>
      </c>
      <c r="AP302" s="151">
        <v>24700</v>
      </c>
      <c r="AQ302" s="151"/>
      <c r="AR302" s="151">
        <v>25500</v>
      </c>
      <c r="AS302" s="151">
        <v>23600</v>
      </c>
      <c r="AT302" s="151">
        <v>23200</v>
      </c>
      <c r="AU302" s="151">
        <v>19700</v>
      </c>
      <c r="AV302" s="151">
        <v>20900</v>
      </c>
      <c r="AW302" s="151">
        <v>22200</v>
      </c>
      <c r="AX302" s="151"/>
      <c r="AY302" s="151">
        <v>22400</v>
      </c>
      <c r="AZ302" s="151">
        <v>14600</v>
      </c>
      <c r="BA302" s="151">
        <v>12700</v>
      </c>
    </row>
    <row r="303" spans="1:53" ht="14.4" customHeight="1">
      <c r="A303" s="149" t="s">
        <v>388</v>
      </c>
      <c r="B303" s="150" t="s">
        <v>353</v>
      </c>
      <c r="C303" s="146" t="str">
        <f t="shared" si="6"/>
        <v>平成31年度21岐阜県</v>
      </c>
      <c r="D303" s="151">
        <v>22200</v>
      </c>
      <c r="E303" s="151">
        <v>19800</v>
      </c>
      <c r="F303" s="151">
        <v>14700</v>
      </c>
      <c r="G303" s="151">
        <v>21000</v>
      </c>
      <c r="H303" s="151">
        <v>26200</v>
      </c>
      <c r="I303" s="151">
        <v>25400</v>
      </c>
      <c r="J303" s="151">
        <v>27500</v>
      </c>
      <c r="K303" s="151">
        <v>26300</v>
      </c>
      <c r="L303" s="151">
        <v>21000</v>
      </c>
      <c r="M303" s="151">
        <v>24300</v>
      </c>
      <c r="N303" s="151">
        <v>24100</v>
      </c>
      <c r="O303" s="151">
        <v>24600</v>
      </c>
      <c r="P303" s="151">
        <v>26900</v>
      </c>
      <c r="Q303" s="151">
        <v>23000</v>
      </c>
      <c r="R303" s="151">
        <v>19900</v>
      </c>
      <c r="S303" s="151">
        <v>31500</v>
      </c>
      <c r="T303" s="151">
        <v>37100</v>
      </c>
      <c r="U303" s="151">
        <v>27200</v>
      </c>
      <c r="V303" s="151">
        <v>35000</v>
      </c>
      <c r="W303" s="151">
        <v>25400</v>
      </c>
      <c r="X303" s="151">
        <v>36500</v>
      </c>
      <c r="Y303" s="151">
        <v>29200</v>
      </c>
      <c r="Z303" s="151">
        <v>31800</v>
      </c>
      <c r="AA303" s="151">
        <v>32800</v>
      </c>
      <c r="AB303" s="151">
        <v>23600</v>
      </c>
      <c r="AC303" s="151">
        <v>27100</v>
      </c>
      <c r="AD303" s="151">
        <v>21800</v>
      </c>
      <c r="AE303" s="151">
        <v>37100</v>
      </c>
      <c r="AF303" s="151">
        <v>24300</v>
      </c>
      <c r="AG303" s="151">
        <v>23900</v>
      </c>
      <c r="AH303" s="151">
        <v>27200</v>
      </c>
      <c r="AI303" s="151">
        <v>38000</v>
      </c>
      <c r="AJ303" s="151">
        <v>26000</v>
      </c>
      <c r="AK303" s="151">
        <v>26200</v>
      </c>
      <c r="AL303" s="151">
        <v>23600</v>
      </c>
      <c r="AM303" s="151">
        <v>20500</v>
      </c>
      <c r="AN303" s="151">
        <v>24800</v>
      </c>
      <c r="AO303" s="151">
        <v>24100</v>
      </c>
      <c r="AP303" s="151">
        <v>24000</v>
      </c>
      <c r="AQ303" s="151"/>
      <c r="AR303" s="151">
        <v>25200</v>
      </c>
      <c r="AS303" s="151">
        <v>24500</v>
      </c>
      <c r="AT303" s="151">
        <v>24000</v>
      </c>
      <c r="AU303" s="151">
        <v>22300</v>
      </c>
      <c r="AV303" s="151">
        <v>19900</v>
      </c>
      <c r="AW303" s="151">
        <v>23400</v>
      </c>
      <c r="AX303" s="151"/>
      <c r="AY303" s="151">
        <v>24100</v>
      </c>
      <c r="AZ303" s="151">
        <v>14200</v>
      </c>
      <c r="BA303" s="151">
        <v>12800</v>
      </c>
    </row>
    <row r="304" spans="1:53" ht="14.4" customHeight="1">
      <c r="A304" s="149" t="s">
        <v>388</v>
      </c>
      <c r="B304" s="150" t="s">
        <v>354</v>
      </c>
      <c r="C304" s="146" t="str">
        <f t="shared" si="6"/>
        <v>平成31年度22静岡県</v>
      </c>
      <c r="D304" s="151">
        <v>22000</v>
      </c>
      <c r="E304" s="151">
        <v>20900</v>
      </c>
      <c r="F304" s="151">
        <v>13400</v>
      </c>
      <c r="G304" s="151">
        <v>20300</v>
      </c>
      <c r="H304" s="151">
        <v>25900</v>
      </c>
      <c r="I304" s="151">
        <v>24600</v>
      </c>
      <c r="J304" s="151">
        <v>27000</v>
      </c>
      <c r="K304" s="151">
        <v>27500</v>
      </c>
      <c r="L304" s="151">
        <v>22200</v>
      </c>
      <c r="M304" s="151">
        <v>24900</v>
      </c>
      <c r="N304" s="151">
        <v>26200</v>
      </c>
      <c r="O304" s="151">
        <v>26200</v>
      </c>
      <c r="P304" s="151">
        <v>29100</v>
      </c>
      <c r="Q304" s="151">
        <v>22500</v>
      </c>
      <c r="R304" s="151">
        <v>20200</v>
      </c>
      <c r="S304" s="151">
        <v>31500</v>
      </c>
      <c r="T304" s="151">
        <v>37200</v>
      </c>
      <c r="U304" s="151">
        <v>27400</v>
      </c>
      <c r="V304" s="151">
        <v>34800</v>
      </c>
      <c r="W304" s="151">
        <v>25300</v>
      </c>
      <c r="X304" s="151">
        <v>36500</v>
      </c>
      <c r="Y304" s="151">
        <v>30000</v>
      </c>
      <c r="Z304" s="151">
        <v>31900</v>
      </c>
      <c r="AA304" s="151">
        <v>33100</v>
      </c>
      <c r="AB304" s="151">
        <v>23800</v>
      </c>
      <c r="AC304" s="151">
        <v>27100</v>
      </c>
      <c r="AD304" s="151">
        <v>21800</v>
      </c>
      <c r="AE304" s="151">
        <v>42500</v>
      </c>
      <c r="AF304" s="151">
        <v>26400</v>
      </c>
      <c r="AG304" s="151">
        <v>27100</v>
      </c>
      <c r="AH304" s="151">
        <v>27200</v>
      </c>
      <c r="AI304" s="151">
        <v>40800</v>
      </c>
      <c r="AJ304" s="151">
        <v>24600</v>
      </c>
      <c r="AK304" s="151">
        <v>26200</v>
      </c>
      <c r="AL304" s="151">
        <v>25000</v>
      </c>
      <c r="AM304" s="151">
        <v>21000</v>
      </c>
      <c r="AN304" s="151">
        <v>24900</v>
      </c>
      <c r="AO304" s="151">
        <v>26500</v>
      </c>
      <c r="AP304" s="151">
        <v>25000</v>
      </c>
      <c r="AQ304" s="151"/>
      <c r="AR304" s="151">
        <v>24900</v>
      </c>
      <c r="AS304" s="151">
        <v>30700</v>
      </c>
      <c r="AT304" s="151">
        <v>24000</v>
      </c>
      <c r="AU304" s="151">
        <v>22300</v>
      </c>
      <c r="AV304" s="151">
        <v>21500</v>
      </c>
      <c r="AW304" s="151">
        <v>23300</v>
      </c>
      <c r="AX304" s="151"/>
      <c r="AY304" s="151">
        <v>24100</v>
      </c>
      <c r="AZ304" s="151">
        <v>14700</v>
      </c>
      <c r="BA304" s="151">
        <v>12700</v>
      </c>
    </row>
    <row r="305" spans="1:53" ht="14.4" customHeight="1">
      <c r="A305" s="149" t="s">
        <v>388</v>
      </c>
      <c r="B305" s="150" t="s">
        <v>355</v>
      </c>
      <c r="C305" s="146" t="str">
        <f t="shared" si="6"/>
        <v>平成31年度23愛知県</v>
      </c>
      <c r="D305" s="151">
        <v>23100</v>
      </c>
      <c r="E305" s="151">
        <v>19800</v>
      </c>
      <c r="F305" s="151">
        <v>15100</v>
      </c>
      <c r="G305" s="151">
        <v>20300</v>
      </c>
      <c r="H305" s="151">
        <v>27100</v>
      </c>
      <c r="I305" s="151">
        <v>26100</v>
      </c>
      <c r="J305" s="151"/>
      <c r="K305" s="151"/>
      <c r="L305" s="151">
        <v>21100</v>
      </c>
      <c r="M305" s="151">
        <v>24300</v>
      </c>
      <c r="N305" s="151">
        <v>24500</v>
      </c>
      <c r="O305" s="151">
        <v>25700</v>
      </c>
      <c r="P305" s="151">
        <v>28400</v>
      </c>
      <c r="Q305" s="151">
        <v>22700</v>
      </c>
      <c r="R305" s="151">
        <v>20500</v>
      </c>
      <c r="S305" s="151">
        <v>31500</v>
      </c>
      <c r="T305" s="151">
        <v>37100</v>
      </c>
      <c r="U305" s="151">
        <v>27200</v>
      </c>
      <c r="V305" s="151">
        <v>34100</v>
      </c>
      <c r="W305" s="151">
        <v>25200</v>
      </c>
      <c r="X305" s="151">
        <v>36500</v>
      </c>
      <c r="Y305" s="151">
        <v>29100</v>
      </c>
      <c r="Z305" s="151">
        <v>31800</v>
      </c>
      <c r="AA305" s="151">
        <v>32400</v>
      </c>
      <c r="AB305" s="151">
        <v>23600</v>
      </c>
      <c r="AC305" s="151">
        <v>27000</v>
      </c>
      <c r="AD305" s="151">
        <v>21800</v>
      </c>
      <c r="AE305" s="151">
        <v>39800</v>
      </c>
      <c r="AF305" s="151">
        <v>25800</v>
      </c>
      <c r="AG305" s="151">
        <v>24200</v>
      </c>
      <c r="AH305" s="151">
        <v>27100</v>
      </c>
      <c r="AI305" s="151">
        <v>38700</v>
      </c>
      <c r="AJ305" s="151">
        <v>26300</v>
      </c>
      <c r="AK305" s="151"/>
      <c r="AL305" s="151">
        <v>24300</v>
      </c>
      <c r="AM305" s="151">
        <v>21200</v>
      </c>
      <c r="AN305" s="151">
        <v>24800</v>
      </c>
      <c r="AO305" s="151">
        <v>26000</v>
      </c>
      <c r="AP305" s="151">
        <v>24300</v>
      </c>
      <c r="AQ305" s="151"/>
      <c r="AR305" s="151">
        <v>24800</v>
      </c>
      <c r="AS305" s="151">
        <v>27500</v>
      </c>
      <c r="AT305" s="151">
        <v>24000</v>
      </c>
      <c r="AU305" s="151">
        <v>22300</v>
      </c>
      <c r="AV305" s="151">
        <v>20300</v>
      </c>
      <c r="AW305" s="151">
        <v>23300</v>
      </c>
      <c r="AX305" s="151"/>
      <c r="AY305" s="151">
        <v>24100</v>
      </c>
      <c r="AZ305" s="151">
        <v>15100</v>
      </c>
      <c r="BA305" s="151">
        <v>13000</v>
      </c>
    </row>
    <row r="306" spans="1:53" ht="14.4" customHeight="1">
      <c r="A306" s="149" t="s">
        <v>388</v>
      </c>
      <c r="B306" s="150" t="s">
        <v>356</v>
      </c>
      <c r="C306" s="146" t="str">
        <f t="shared" si="6"/>
        <v>平成31年度24三重県</v>
      </c>
      <c r="D306" s="151">
        <v>22100</v>
      </c>
      <c r="E306" s="151">
        <v>19100</v>
      </c>
      <c r="F306" s="151">
        <v>14300</v>
      </c>
      <c r="G306" s="151">
        <v>21300</v>
      </c>
      <c r="H306" s="151">
        <v>26700</v>
      </c>
      <c r="I306" s="151">
        <v>26700</v>
      </c>
      <c r="J306" s="151"/>
      <c r="K306" s="151">
        <v>24900</v>
      </c>
      <c r="L306" s="151">
        <v>21200</v>
      </c>
      <c r="M306" s="151">
        <v>24600</v>
      </c>
      <c r="N306" s="151">
        <v>25500</v>
      </c>
      <c r="O306" s="151">
        <v>25000</v>
      </c>
      <c r="P306" s="151">
        <v>28000</v>
      </c>
      <c r="Q306" s="151">
        <v>22300</v>
      </c>
      <c r="R306" s="151">
        <v>19700</v>
      </c>
      <c r="S306" s="151">
        <v>31500</v>
      </c>
      <c r="T306" s="151">
        <v>37200</v>
      </c>
      <c r="U306" s="151">
        <v>27400</v>
      </c>
      <c r="V306" s="151">
        <v>33400</v>
      </c>
      <c r="W306" s="151">
        <v>25000</v>
      </c>
      <c r="X306" s="151">
        <v>36500</v>
      </c>
      <c r="Y306" s="151">
        <v>29200</v>
      </c>
      <c r="Z306" s="151">
        <v>31900</v>
      </c>
      <c r="AA306" s="151">
        <v>33700</v>
      </c>
      <c r="AB306" s="151">
        <v>22800</v>
      </c>
      <c r="AC306" s="151">
        <v>26800</v>
      </c>
      <c r="AD306" s="151">
        <v>21600</v>
      </c>
      <c r="AE306" s="151">
        <v>39900</v>
      </c>
      <c r="AF306" s="151">
        <v>25200</v>
      </c>
      <c r="AG306" s="151">
        <v>24100</v>
      </c>
      <c r="AH306" s="151">
        <v>27100</v>
      </c>
      <c r="AI306" s="151">
        <v>40000</v>
      </c>
      <c r="AJ306" s="151">
        <v>24600</v>
      </c>
      <c r="AK306" s="151">
        <v>26200</v>
      </c>
      <c r="AL306" s="151">
        <v>23800</v>
      </c>
      <c r="AM306" s="151">
        <v>21500</v>
      </c>
      <c r="AN306" s="151">
        <v>24900</v>
      </c>
      <c r="AO306" s="151">
        <v>25900</v>
      </c>
      <c r="AP306" s="151">
        <v>26000</v>
      </c>
      <c r="AQ306" s="151"/>
      <c r="AR306" s="151">
        <v>25400</v>
      </c>
      <c r="AS306" s="151">
        <v>27700</v>
      </c>
      <c r="AT306" s="151">
        <v>24000</v>
      </c>
      <c r="AU306" s="151">
        <v>22300</v>
      </c>
      <c r="AV306" s="151">
        <v>21100</v>
      </c>
      <c r="AW306" s="151">
        <v>23400</v>
      </c>
      <c r="AX306" s="151"/>
      <c r="AY306" s="151">
        <v>24100</v>
      </c>
      <c r="AZ306" s="151">
        <v>14400</v>
      </c>
      <c r="BA306" s="151">
        <v>12400</v>
      </c>
    </row>
    <row r="307" spans="1:53" ht="14.4" customHeight="1">
      <c r="A307" s="149" t="s">
        <v>388</v>
      </c>
      <c r="B307" s="150" t="s">
        <v>357</v>
      </c>
      <c r="C307" s="146" t="str">
        <f t="shared" si="6"/>
        <v>平成31年度18福井県</v>
      </c>
      <c r="D307" s="151">
        <v>20100</v>
      </c>
      <c r="E307" s="151">
        <v>17100</v>
      </c>
      <c r="F307" s="151">
        <v>13000</v>
      </c>
      <c r="G307" s="151">
        <v>19600</v>
      </c>
      <c r="H307" s="151">
        <v>23200</v>
      </c>
      <c r="I307" s="151">
        <v>21800</v>
      </c>
      <c r="J307" s="151"/>
      <c r="K307" s="151"/>
      <c r="L307" s="151">
        <v>19000</v>
      </c>
      <c r="M307" s="151">
        <v>22100</v>
      </c>
      <c r="N307" s="151">
        <v>21600</v>
      </c>
      <c r="O307" s="151">
        <v>23500</v>
      </c>
      <c r="P307" s="151">
        <v>23200</v>
      </c>
      <c r="Q307" s="151">
        <v>19400</v>
      </c>
      <c r="R307" s="151">
        <v>19000</v>
      </c>
      <c r="S307" s="151">
        <v>29600</v>
      </c>
      <c r="T307" s="151">
        <v>35100</v>
      </c>
      <c r="U307" s="151">
        <v>23300</v>
      </c>
      <c r="V307" s="151">
        <v>33200</v>
      </c>
      <c r="W307" s="151">
        <v>23800</v>
      </c>
      <c r="X307" s="151">
        <v>35000</v>
      </c>
      <c r="Y307" s="151">
        <v>27600</v>
      </c>
      <c r="Z307" s="151">
        <v>28800</v>
      </c>
      <c r="AA307" s="151">
        <v>32100</v>
      </c>
      <c r="AB307" s="151">
        <v>22100</v>
      </c>
      <c r="AC307" s="151">
        <v>25700</v>
      </c>
      <c r="AD307" s="151">
        <v>19700</v>
      </c>
      <c r="AE307" s="151">
        <v>32100</v>
      </c>
      <c r="AF307" s="151">
        <v>23200</v>
      </c>
      <c r="AG307" s="151">
        <v>23100</v>
      </c>
      <c r="AH307" s="151">
        <v>22000</v>
      </c>
      <c r="AI307" s="151">
        <v>34900</v>
      </c>
      <c r="AJ307" s="151">
        <v>21900</v>
      </c>
      <c r="AK307" s="151">
        <v>20600</v>
      </c>
      <c r="AL307" s="151">
        <v>21400</v>
      </c>
      <c r="AM307" s="151">
        <v>19800</v>
      </c>
      <c r="AN307" s="151">
        <v>22700</v>
      </c>
      <c r="AO307" s="151">
        <v>22500</v>
      </c>
      <c r="AP307" s="151">
        <v>22700</v>
      </c>
      <c r="AQ307" s="151"/>
      <c r="AR307" s="151">
        <v>21400</v>
      </c>
      <c r="AS307" s="151">
        <v>22800</v>
      </c>
      <c r="AT307" s="151">
        <v>21800</v>
      </c>
      <c r="AU307" s="151"/>
      <c r="AV307" s="151">
        <v>19100</v>
      </c>
      <c r="AW307" s="151">
        <v>21600</v>
      </c>
      <c r="AX307" s="151"/>
      <c r="AY307" s="151">
        <v>21700</v>
      </c>
      <c r="AZ307" s="151">
        <v>13400</v>
      </c>
      <c r="BA307" s="151">
        <v>11800</v>
      </c>
    </row>
    <row r="308" spans="1:53" ht="14.4" customHeight="1">
      <c r="A308" s="149" t="s">
        <v>388</v>
      </c>
      <c r="B308" s="150" t="s">
        <v>358</v>
      </c>
      <c r="C308" s="146" t="str">
        <f t="shared" si="6"/>
        <v>平成31年度25滋賀県</v>
      </c>
      <c r="D308" s="151">
        <v>20300</v>
      </c>
      <c r="E308" s="151">
        <v>18300</v>
      </c>
      <c r="F308" s="151">
        <v>13900</v>
      </c>
      <c r="G308" s="151">
        <v>20300</v>
      </c>
      <c r="H308" s="151">
        <v>24300</v>
      </c>
      <c r="I308" s="151">
        <v>23100</v>
      </c>
      <c r="J308" s="151"/>
      <c r="K308" s="151">
        <v>22900</v>
      </c>
      <c r="L308" s="151">
        <v>20200</v>
      </c>
      <c r="M308" s="151">
        <v>23200</v>
      </c>
      <c r="N308" s="151">
        <v>21200</v>
      </c>
      <c r="O308" s="151">
        <v>23500</v>
      </c>
      <c r="P308" s="151">
        <v>24400</v>
      </c>
      <c r="Q308" s="151">
        <v>20500</v>
      </c>
      <c r="R308" s="151">
        <v>18200</v>
      </c>
      <c r="S308" s="151">
        <v>29600</v>
      </c>
      <c r="T308" s="151">
        <v>34900</v>
      </c>
      <c r="U308" s="151">
        <v>23200</v>
      </c>
      <c r="V308" s="151">
        <v>33600</v>
      </c>
      <c r="W308" s="151">
        <v>23500</v>
      </c>
      <c r="X308" s="151">
        <v>35600</v>
      </c>
      <c r="Y308" s="151">
        <v>27200</v>
      </c>
      <c r="Z308" s="151">
        <v>28600</v>
      </c>
      <c r="AA308" s="151">
        <v>31700</v>
      </c>
      <c r="AB308" s="151">
        <v>22300</v>
      </c>
      <c r="AC308" s="151">
        <v>24100</v>
      </c>
      <c r="AD308" s="151">
        <v>19600</v>
      </c>
      <c r="AE308" s="151">
        <v>32300</v>
      </c>
      <c r="AF308" s="151">
        <v>24200</v>
      </c>
      <c r="AG308" s="151">
        <v>22900</v>
      </c>
      <c r="AH308" s="151">
        <v>21900</v>
      </c>
      <c r="AI308" s="151">
        <v>34900</v>
      </c>
      <c r="AJ308" s="151">
        <v>22200</v>
      </c>
      <c r="AK308" s="151">
        <v>21500</v>
      </c>
      <c r="AL308" s="151">
        <v>22100</v>
      </c>
      <c r="AM308" s="151">
        <v>20400</v>
      </c>
      <c r="AN308" s="151">
        <v>22600</v>
      </c>
      <c r="AO308" s="151">
        <v>23100</v>
      </c>
      <c r="AP308" s="151">
        <v>22700</v>
      </c>
      <c r="AQ308" s="151"/>
      <c r="AR308" s="151">
        <v>23100</v>
      </c>
      <c r="AS308" s="151">
        <v>23200</v>
      </c>
      <c r="AT308" s="151">
        <v>21700</v>
      </c>
      <c r="AU308" s="151"/>
      <c r="AV308" s="151">
        <v>19900</v>
      </c>
      <c r="AW308" s="151">
        <v>22000</v>
      </c>
      <c r="AX308" s="151"/>
      <c r="AY308" s="151">
        <v>22600</v>
      </c>
      <c r="AZ308" s="151">
        <v>12900</v>
      </c>
      <c r="BA308" s="151">
        <v>10900</v>
      </c>
    </row>
    <row r="309" spans="1:53" ht="14.4" customHeight="1">
      <c r="A309" s="149" t="s">
        <v>388</v>
      </c>
      <c r="B309" s="150" t="s">
        <v>359</v>
      </c>
      <c r="C309" s="146" t="str">
        <f t="shared" si="6"/>
        <v>平成31年度26京都府</v>
      </c>
      <c r="D309" s="151">
        <v>19800</v>
      </c>
      <c r="E309" s="151">
        <v>19100</v>
      </c>
      <c r="F309" s="151">
        <v>13100</v>
      </c>
      <c r="G309" s="151">
        <v>20300</v>
      </c>
      <c r="H309" s="151">
        <v>23500</v>
      </c>
      <c r="I309" s="151">
        <v>22800</v>
      </c>
      <c r="J309" s="151"/>
      <c r="K309" s="151"/>
      <c r="L309" s="151">
        <v>19700</v>
      </c>
      <c r="M309" s="151">
        <v>22400</v>
      </c>
      <c r="N309" s="151">
        <v>21400</v>
      </c>
      <c r="O309" s="151">
        <v>24300</v>
      </c>
      <c r="P309" s="151">
        <v>24200</v>
      </c>
      <c r="Q309" s="151">
        <v>19500</v>
      </c>
      <c r="R309" s="151">
        <v>17400</v>
      </c>
      <c r="S309" s="151">
        <v>29600</v>
      </c>
      <c r="T309" s="151">
        <v>34900</v>
      </c>
      <c r="U309" s="151">
        <v>23200</v>
      </c>
      <c r="V309" s="151">
        <v>32300</v>
      </c>
      <c r="W309" s="151">
        <v>22600</v>
      </c>
      <c r="X309" s="151">
        <v>35100</v>
      </c>
      <c r="Y309" s="151">
        <v>27200</v>
      </c>
      <c r="Z309" s="151">
        <v>28600</v>
      </c>
      <c r="AA309" s="151">
        <v>31700</v>
      </c>
      <c r="AB309" s="151">
        <v>22000</v>
      </c>
      <c r="AC309" s="151">
        <v>24100</v>
      </c>
      <c r="AD309" s="151">
        <v>19600</v>
      </c>
      <c r="AE309" s="151">
        <v>31900</v>
      </c>
      <c r="AF309" s="151">
        <v>24200</v>
      </c>
      <c r="AG309" s="151">
        <v>22700</v>
      </c>
      <c r="AH309" s="151">
        <v>21900</v>
      </c>
      <c r="AI309" s="151">
        <v>35500</v>
      </c>
      <c r="AJ309" s="151">
        <v>22900</v>
      </c>
      <c r="AK309" s="151">
        <v>21300</v>
      </c>
      <c r="AL309" s="151">
        <v>22400</v>
      </c>
      <c r="AM309" s="151">
        <v>20300</v>
      </c>
      <c r="AN309" s="151">
        <v>22600</v>
      </c>
      <c r="AO309" s="151">
        <v>23100</v>
      </c>
      <c r="AP309" s="151">
        <v>22700</v>
      </c>
      <c r="AQ309" s="151"/>
      <c r="AR309" s="151">
        <v>23100</v>
      </c>
      <c r="AS309" s="151">
        <v>23300</v>
      </c>
      <c r="AT309" s="151">
        <v>21700</v>
      </c>
      <c r="AU309" s="151"/>
      <c r="AV309" s="151">
        <v>19400</v>
      </c>
      <c r="AW309" s="151">
        <v>21800</v>
      </c>
      <c r="AX309" s="151"/>
      <c r="AY309" s="151">
        <v>22400</v>
      </c>
      <c r="AZ309" s="151">
        <v>13000</v>
      </c>
      <c r="BA309" s="151">
        <v>10500</v>
      </c>
    </row>
    <row r="310" spans="1:53" ht="14.4" customHeight="1">
      <c r="A310" s="149" t="s">
        <v>388</v>
      </c>
      <c r="B310" s="150" t="s">
        <v>360</v>
      </c>
      <c r="C310" s="146" t="str">
        <f t="shared" si="6"/>
        <v>平成31年度27大阪府</v>
      </c>
      <c r="D310" s="151">
        <v>21200</v>
      </c>
      <c r="E310" s="151">
        <v>18700</v>
      </c>
      <c r="F310" s="151">
        <v>13000</v>
      </c>
      <c r="G310" s="151">
        <v>20300</v>
      </c>
      <c r="H310" s="151">
        <v>24400</v>
      </c>
      <c r="I310" s="151">
        <v>24300</v>
      </c>
      <c r="J310" s="151"/>
      <c r="K310" s="151"/>
      <c r="L310" s="151">
        <v>20500</v>
      </c>
      <c r="M310" s="151">
        <v>22800</v>
      </c>
      <c r="N310" s="151">
        <v>21800</v>
      </c>
      <c r="O310" s="151">
        <v>25000</v>
      </c>
      <c r="P310" s="151">
        <v>23800</v>
      </c>
      <c r="Q310" s="151">
        <v>21000</v>
      </c>
      <c r="R310" s="151">
        <v>17600</v>
      </c>
      <c r="S310" s="151">
        <v>29600</v>
      </c>
      <c r="T310" s="151">
        <v>34900</v>
      </c>
      <c r="U310" s="151">
        <v>23200</v>
      </c>
      <c r="V310" s="151">
        <v>31100</v>
      </c>
      <c r="W310" s="151">
        <v>22600</v>
      </c>
      <c r="X310" s="151">
        <v>34800</v>
      </c>
      <c r="Y310" s="151">
        <v>27500</v>
      </c>
      <c r="Z310" s="151">
        <v>28600</v>
      </c>
      <c r="AA310" s="151">
        <v>32300</v>
      </c>
      <c r="AB310" s="151">
        <v>22800</v>
      </c>
      <c r="AC310" s="151">
        <v>25800</v>
      </c>
      <c r="AD310" s="151">
        <v>19600</v>
      </c>
      <c r="AE310" s="151">
        <v>32700</v>
      </c>
      <c r="AF310" s="151">
        <v>24100</v>
      </c>
      <c r="AG310" s="151">
        <v>23100</v>
      </c>
      <c r="AH310" s="151">
        <v>21900</v>
      </c>
      <c r="AI310" s="151">
        <v>36900</v>
      </c>
      <c r="AJ310" s="151">
        <v>24100</v>
      </c>
      <c r="AK310" s="151"/>
      <c r="AL310" s="151">
        <v>22500</v>
      </c>
      <c r="AM310" s="151">
        <v>20800</v>
      </c>
      <c r="AN310" s="151">
        <v>22600</v>
      </c>
      <c r="AO310" s="151">
        <v>23200</v>
      </c>
      <c r="AP310" s="151"/>
      <c r="AQ310" s="151"/>
      <c r="AR310" s="151">
        <v>22700</v>
      </c>
      <c r="AS310" s="151">
        <v>23300</v>
      </c>
      <c r="AT310" s="151">
        <v>21700</v>
      </c>
      <c r="AU310" s="151"/>
      <c r="AV310" s="151">
        <v>19400</v>
      </c>
      <c r="AW310" s="151">
        <v>21600</v>
      </c>
      <c r="AX310" s="151"/>
      <c r="AY310" s="151">
        <v>22200</v>
      </c>
      <c r="AZ310" s="151">
        <v>12800</v>
      </c>
      <c r="BA310" s="151">
        <v>11100</v>
      </c>
    </row>
    <row r="311" spans="1:53" ht="14.4" customHeight="1">
      <c r="A311" s="149" t="s">
        <v>388</v>
      </c>
      <c r="B311" s="150" t="s">
        <v>361</v>
      </c>
      <c r="C311" s="146" t="str">
        <f t="shared" si="6"/>
        <v>平成31年度28兵庫県</v>
      </c>
      <c r="D311" s="151">
        <v>19100</v>
      </c>
      <c r="E311" s="151">
        <v>18900</v>
      </c>
      <c r="F311" s="151">
        <v>12500</v>
      </c>
      <c r="G311" s="151">
        <v>19300</v>
      </c>
      <c r="H311" s="151">
        <v>23100</v>
      </c>
      <c r="I311" s="151">
        <v>23100</v>
      </c>
      <c r="J311" s="151"/>
      <c r="K311" s="151"/>
      <c r="L311" s="151">
        <v>19400</v>
      </c>
      <c r="M311" s="151">
        <v>21400</v>
      </c>
      <c r="N311" s="151">
        <v>20600</v>
      </c>
      <c r="O311" s="151">
        <v>22400</v>
      </c>
      <c r="P311" s="151">
        <v>23500</v>
      </c>
      <c r="Q311" s="151">
        <v>19700</v>
      </c>
      <c r="R311" s="151">
        <v>17400</v>
      </c>
      <c r="S311" s="151">
        <v>29600</v>
      </c>
      <c r="T311" s="151">
        <v>34900</v>
      </c>
      <c r="U311" s="151">
        <v>23200</v>
      </c>
      <c r="V311" s="151">
        <v>30900</v>
      </c>
      <c r="W311" s="151">
        <v>22400</v>
      </c>
      <c r="X311" s="151">
        <v>35000</v>
      </c>
      <c r="Y311" s="151">
        <v>27500</v>
      </c>
      <c r="Z311" s="151">
        <v>28700</v>
      </c>
      <c r="AA311" s="151">
        <v>32000</v>
      </c>
      <c r="AB311" s="151">
        <v>21700</v>
      </c>
      <c r="AC311" s="151">
        <v>24700</v>
      </c>
      <c r="AD311" s="151">
        <v>19600</v>
      </c>
      <c r="AE311" s="151">
        <v>33500</v>
      </c>
      <c r="AF311" s="151">
        <v>24200</v>
      </c>
      <c r="AG311" s="151">
        <v>23500</v>
      </c>
      <c r="AH311" s="151">
        <v>21900</v>
      </c>
      <c r="AI311" s="151">
        <v>34500</v>
      </c>
      <c r="AJ311" s="151">
        <v>22700</v>
      </c>
      <c r="AK311" s="151">
        <v>21200</v>
      </c>
      <c r="AL311" s="151">
        <v>21400</v>
      </c>
      <c r="AM311" s="151">
        <v>18700</v>
      </c>
      <c r="AN311" s="151">
        <v>22600</v>
      </c>
      <c r="AO311" s="151">
        <v>22400</v>
      </c>
      <c r="AP311" s="151">
        <v>21200</v>
      </c>
      <c r="AQ311" s="151"/>
      <c r="AR311" s="151">
        <v>22700</v>
      </c>
      <c r="AS311" s="151">
        <v>23300</v>
      </c>
      <c r="AT311" s="151">
        <v>21700</v>
      </c>
      <c r="AU311" s="151"/>
      <c r="AV311" s="151">
        <v>19300</v>
      </c>
      <c r="AW311" s="151">
        <v>21700</v>
      </c>
      <c r="AX311" s="151"/>
      <c r="AY311" s="151">
        <v>22200</v>
      </c>
      <c r="AZ311" s="151">
        <v>13100</v>
      </c>
      <c r="BA311" s="151">
        <v>10900</v>
      </c>
    </row>
    <row r="312" spans="1:53" ht="14.4" customHeight="1">
      <c r="A312" s="149" t="s">
        <v>388</v>
      </c>
      <c r="B312" s="150" t="s">
        <v>362</v>
      </c>
      <c r="C312" s="146" t="str">
        <f t="shared" si="6"/>
        <v>平成31年度29奈良県</v>
      </c>
      <c r="D312" s="151">
        <v>21400</v>
      </c>
      <c r="E312" s="151">
        <v>18800</v>
      </c>
      <c r="F312" s="151">
        <v>13800</v>
      </c>
      <c r="G312" s="151">
        <v>21200</v>
      </c>
      <c r="H312" s="151">
        <v>24300</v>
      </c>
      <c r="I312" s="151">
        <v>23600</v>
      </c>
      <c r="J312" s="151"/>
      <c r="K312" s="151"/>
      <c r="L312" s="151">
        <v>20200</v>
      </c>
      <c r="M312" s="151">
        <v>22900</v>
      </c>
      <c r="N312" s="151">
        <v>21800</v>
      </c>
      <c r="O312" s="151">
        <v>24900</v>
      </c>
      <c r="P312" s="151">
        <v>25100</v>
      </c>
      <c r="Q312" s="151">
        <v>20300</v>
      </c>
      <c r="R312" s="151">
        <v>17800</v>
      </c>
      <c r="S312" s="151">
        <v>29600</v>
      </c>
      <c r="T312" s="151">
        <v>34900</v>
      </c>
      <c r="U312" s="151">
        <v>23200</v>
      </c>
      <c r="V312" s="151">
        <v>31700</v>
      </c>
      <c r="W312" s="151">
        <v>23700</v>
      </c>
      <c r="X312" s="151">
        <v>35600</v>
      </c>
      <c r="Y312" s="151">
        <v>27200</v>
      </c>
      <c r="Z312" s="151">
        <v>28600</v>
      </c>
      <c r="AA312" s="151">
        <v>31500</v>
      </c>
      <c r="AB312" s="151">
        <v>23000</v>
      </c>
      <c r="AC312" s="151">
        <v>25200</v>
      </c>
      <c r="AD312" s="151">
        <v>19600</v>
      </c>
      <c r="AE312" s="151">
        <v>32000</v>
      </c>
      <c r="AF312" s="151">
        <v>24100</v>
      </c>
      <c r="AG312" s="151">
        <v>23000</v>
      </c>
      <c r="AH312" s="151">
        <v>21900</v>
      </c>
      <c r="AI312" s="151">
        <v>37900</v>
      </c>
      <c r="AJ312" s="151">
        <v>23800</v>
      </c>
      <c r="AK312" s="151">
        <v>21500</v>
      </c>
      <c r="AL312" s="151">
        <v>23000</v>
      </c>
      <c r="AM312" s="151">
        <v>20800</v>
      </c>
      <c r="AN312" s="151">
        <v>22600</v>
      </c>
      <c r="AO312" s="151">
        <v>23100</v>
      </c>
      <c r="AP312" s="151">
        <v>22700</v>
      </c>
      <c r="AQ312" s="151"/>
      <c r="AR312" s="151">
        <v>23100</v>
      </c>
      <c r="AS312" s="151">
        <v>23400</v>
      </c>
      <c r="AT312" s="151">
        <v>21700</v>
      </c>
      <c r="AU312" s="151"/>
      <c r="AV312" s="151">
        <v>19600</v>
      </c>
      <c r="AW312" s="151">
        <v>22000</v>
      </c>
      <c r="AX312" s="151"/>
      <c r="AY312" s="151">
        <v>22100</v>
      </c>
      <c r="AZ312" s="151">
        <v>13200</v>
      </c>
      <c r="BA312" s="151">
        <v>11000</v>
      </c>
    </row>
    <row r="313" spans="1:53" ht="14.4" customHeight="1">
      <c r="A313" s="149" t="s">
        <v>388</v>
      </c>
      <c r="B313" s="150" t="s">
        <v>363</v>
      </c>
      <c r="C313" s="146" t="str">
        <f t="shared" si="6"/>
        <v>平成31年度30和歌山県</v>
      </c>
      <c r="D313" s="151">
        <v>20700</v>
      </c>
      <c r="E313" s="151">
        <v>19000</v>
      </c>
      <c r="F313" s="151">
        <v>13000</v>
      </c>
      <c r="G313" s="151">
        <v>20000</v>
      </c>
      <c r="H313" s="151">
        <v>23400</v>
      </c>
      <c r="I313" s="151">
        <v>23400</v>
      </c>
      <c r="J313" s="151"/>
      <c r="K313" s="151"/>
      <c r="L313" s="151">
        <v>20300</v>
      </c>
      <c r="M313" s="151">
        <v>22000</v>
      </c>
      <c r="N313" s="151">
        <v>21300</v>
      </c>
      <c r="O313" s="151">
        <v>24300</v>
      </c>
      <c r="P313" s="151">
        <v>23800</v>
      </c>
      <c r="Q313" s="151">
        <v>19100</v>
      </c>
      <c r="R313" s="151">
        <v>17300</v>
      </c>
      <c r="S313" s="151">
        <v>29600</v>
      </c>
      <c r="T313" s="151">
        <v>34900</v>
      </c>
      <c r="U313" s="151">
        <v>23200</v>
      </c>
      <c r="V313" s="151">
        <v>30200</v>
      </c>
      <c r="W313" s="151">
        <v>23500</v>
      </c>
      <c r="X313" s="151">
        <v>35100</v>
      </c>
      <c r="Y313" s="151">
        <v>27200</v>
      </c>
      <c r="Z313" s="151">
        <v>28600</v>
      </c>
      <c r="AA313" s="151">
        <v>31600</v>
      </c>
      <c r="AB313" s="151">
        <v>23000</v>
      </c>
      <c r="AC313" s="151">
        <v>24100</v>
      </c>
      <c r="AD313" s="151">
        <v>19600</v>
      </c>
      <c r="AE313" s="151">
        <v>32000</v>
      </c>
      <c r="AF313" s="151">
        <v>24200</v>
      </c>
      <c r="AG313" s="151">
        <v>22600</v>
      </c>
      <c r="AH313" s="151">
        <v>21900</v>
      </c>
      <c r="AI313" s="151">
        <v>35900</v>
      </c>
      <c r="AJ313" s="151">
        <v>24200</v>
      </c>
      <c r="AK313" s="151">
        <v>21300</v>
      </c>
      <c r="AL313" s="151">
        <v>22600</v>
      </c>
      <c r="AM313" s="151">
        <v>20000</v>
      </c>
      <c r="AN313" s="151">
        <v>22600</v>
      </c>
      <c r="AO313" s="151">
        <v>22900</v>
      </c>
      <c r="AP313" s="151">
        <v>22700</v>
      </c>
      <c r="AQ313" s="151"/>
      <c r="AR313" s="151">
        <v>22900</v>
      </c>
      <c r="AS313" s="151">
        <v>23300</v>
      </c>
      <c r="AT313" s="151">
        <v>21700</v>
      </c>
      <c r="AU313" s="151"/>
      <c r="AV313" s="151">
        <v>19300</v>
      </c>
      <c r="AW313" s="151">
        <v>21800</v>
      </c>
      <c r="AX313" s="151"/>
      <c r="AY313" s="151">
        <v>21900</v>
      </c>
      <c r="AZ313" s="151">
        <v>12800</v>
      </c>
      <c r="BA313" s="151">
        <v>10900</v>
      </c>
    </row>
    <row r="314" spans="1:53" ht="14.4" customHeight="1">
      <c r="A314" s="149" t="s">
        <v>388</v>
      </c>
      <c r="B314" s="150" t="s">
        <v>364</v>
      </c>
      <c r="C314" s="146" t="str">
        <f t="shared" si="6"/>
        <v>平成31年度31鳥取県</v>
      </c>
      <c r="D314" s="151">
        <v>18200</v>
      </c>
      <c r="E314" s="151">
        <v>14800</v>
      </c>
      <c r="F314" s="151">
        <v>13000</v>
      </c>
      <c r="G314" s="151">
        <v>17800</v>
      </c>
      <c r="H314" s="151">
        <v>21600</v>
      </c>
      <c r="I314" s="151">
        <v>21300</v>
      </c>
      <c r="J314" s="151"/>
      <c r="K314" s="151">
        <v>19200</v>
      </c>
      <c r="L314" s="151">
        <v>17900</v>
      </c>
      <c r="M314" s="151">
        <v>21000</v>
      </c>
      <c r="N314" s="151">
        <v>20200</v>
      </c>
      <c r="O314" s="151">
        <v>20900</v>
      </c>
      <c r="P314" s="151">
        <v>22200</v>
      </c>
      <c r="Q314" s="151">
        <v>17000</v>
      </c>
      <c r="R314" s="151">
        <v>14900</v>
      </c>
      <c r="S314" s="151">
        <v>30200</v>
      </c>
      <c r="T314" s="151">
        <v>35800</v>
      </c>
      <c r="U314" s="151">
        <v>24700</v>
      </c>
      <c r="V314" s="151">
        <v>33700</v>
      </c>
      <c r="W314" s="151">
        <v>23300</v>
      </c>
      <c r="X314" s="151">
        <v>35800</v>
      </c>
      <c r="Y314" s="151">
        <v>25700</v>
      </c>
      <c r="Z314" s="151">
        <v>26600</v>
      </c>
      <c r="AA314" s="151">
        <v>29500</v>
      </c>
      <c r="AB314" s="151">
        <v>19800</v>
      </c>
      <c r="AC314" s="151">
        <v>24500</v>
      </c>
      <c r="AD314" s="151">
        <v>19600</v>
      </c>
      <c r="AE314" s="151">
        <v>36200</v>
      </c>
      <c r="AF314" s="151">
        <v>27300</v>
      </c>
      <c r="AG314" s="151">
        <v>26300</v>
      </c>
      <c r="AH314" s="151"/>
      <c r="AI314" s="151">
        <v>32200</v>
      </c>
      <c r="AJ314" s="151">
        <v>20700</v>
      </c>
      <c r="AK314" s="151">
        <v>21000</v>
      </c>
      <c r="AL314" s="151">
        <v>20200</v>
      </c>
      <c r="AM314" s="151">
        <v>18300</v>
      </c>
      <c r="AN314" s="151">
        <v>20900</v>
      </c>
      <c r="AO314" s="151">
        <v>22700</v>
      </c>
      <c r="AP314" s="151">
        <v>21600</v>
      </c>
      <c r="AQ314" s="151"/>
      <c r="AR314" s="151">
        <v>19700</v>
      </c>
      <c r="AS314" s="151">
        <v>21800</v>
      </c>
      <c r="AT314" s="151">
        <v>20400</v>
      </c>
      <c r="AU314" s="151">
        <v>17500</v>
      </c>
      <c r="AV314" s="151">
        <v>18400</v>
      </c>
      <c r="AW314" s="151">
        <v>20300</v>
      </c>
      <c r="AX314" s="151"/>
      <c r="AY314" s="151">
        <v>20500</v>
      </c>
      <c r="AZ314" s="151">
        <v>13400</v>
      </c>
      <c r="BA314" s="151">
        <v>10700</v>
      </c>
    </row>
    <row r="315" spans="1:53" ht="14.4" customHeight="1">
      <c r="A315" s="149" t="s">
        <v>388</v>
      </c>
      <c r="B315" s="150" t="s">
        <v>365</v>
      </c>
      <c r="C315" s="146" t="str">
        <f t="shared" si="6"/>
        <v>平成31年度32島根県</v>
      </c>
      <c r="D315" s="151">
        <v>18500</v>
      </c>
      <c r="E315" s="151">
        <v>15900</v>
      </c>
      <c r="F315" s="151">
        <v>13100</v>
      </c>
      <c r="G315" s="151">
        <v>17300</v>
      </c>
      <c r="H315" s="151">
        <v>20700</v>
      </c>
      <c r="I315" s="151">
        <v>21200</v>
      </c>
      <c r="J315" s="151"/>
      <c r="K315" s="151">
        <v>19200</v>
      </c>
      <c r="L315" s="151">
        <v>17800</v>
      </c>
      <c r="M315" s="151">
        <v>20300</v>
      </c>
      <c r="N315" s="151">
        <v>19600</v>
      </c>
      <c r="O315" s="151">
        <v>19400</v>
      </c>
      <c r="P315" s="151">
        <v>20400</v>
      </c>
      <c r="Q315" s="151">
        <v>18500</v>
      </c>
      <c r="R315" s="151">
        <v>15200</v>
      </c>
      <c r="S315" s="151">
        <v>30200</v>
      </c>
      <c r="T315" s="151">
        <v>35800</v>
      </c>
      <c r="U315" s="151">
        <v>24700</v>
      </c>
      <c r="V315" s="151">
        <v>34400</v>
      </c>
      <c r="W315" s="151">
        <v>22900</v>
      </c>
      <c r="X315" s="151">
        <v>36000</v>
      </c>
      <c r="Y315" s="151">
        <v>25700</v>
      </c>
      <c r="Z315" s="151">
        <v>26600</v>
      </c>
      <c r="AA315" s="151">
        <v>29200</v>
      </c>
      <c r="AB315" s="151">
        <v>19000</v>
      </c>
      <c r="AC315" s="151">
        <v>24500</v>
      </c>
      <c r="AD315" s="151">
        <v>19600</v>
      </c>
      <c r="AE315" s="151">
        <v>36400</v>
      </c>
      <c r="AF315" s="151">
        <v>28900</v>
      </c>
      <c r="AG315" s="151">
        <v>26500</v>
      </c>
      <c r="AH315" s="151"/>
      <c r="AI315" s="151">
        <v>26900</v>
      </c>
      <c r="AJ315" s="151">
        <v>20000</v>
      </c>
      <c r="AK315" s="151">
        <v>21400</v>
      </c>
      <c r="AL315" s="151">
        <v>19500</v>
      </c>
      <c r="AM315" s="151">
        <v>18100</v>
      </c>
      <c r="AN315" s="151">
        <v>20900</v>
      </c>
      <c r="AO315" s="151">
        <v>21600</v>
      </c>
      <c r="AP315" s="151">
        <v>21200</v>
      </c>
      <c r="AQ315" s="151"/>
      <c r="AR315" s="151">
        <v>19600</v>
      </c>
      <c r="AS315" s="151">
        <v>21300</v>
      </c>
      <c r="AT315" s="151">
        <v>20400</v>
      </c>
      <c r="AU315" s="151">
        <v>17500</v>
      </c>
      <c r="AV315" s="151">
        <v>18700</v>
      </c>
      <c r="AW315" s="151">
        <v>20300</v>
      </c>
      <c r="AX315" s="151"/>
      <c r="AY315" s="151">
        <v>20500</v>
      </c>
      <c r="AZ315" s="151">
        <v>13400</v>
      </c>
      <c r="BA315" s="151">
        <v>11400</v>
      </c>
    </row>
    <row r="316" spans="1:53" ht="14.4" customHeight="1">
      <c r="A316" s="149" t="s">
        <v>388</v>
      </c>
      <c r="B316" s="150" t="s">
        <v>366</v>
      </c>
      <c r="C316" s="146" t="str">
        <f t="shared" si="6"/>
        <v>平成31年度33岡山県</v>
      </c>
      <c r="D316" s="151">
        <v>19600</v>
      </c>
      <c r="E316" s="151">
        <v>17300</v>
      </c>
      <c r="F316" s="151">
        <v>13300</v>
      </c>
      <c r="G316" s="151">
        <v>18000</v>
      </c>
      <c r="H316" s="151">
        <v>22200</v>
      </c>
      <c r="I316" s="151">
        <v>22100</v>
      </c>
      <c r="J316" s="151"/>
      <c r="K316" s="151">
        <v>19200</v>
      </c>
      <c r="L316" s="151">
        <v>19000</v>
      </c>
      <c r="M316" s="151">
        <v>21600</v>
      </c>
      <c r="N316" s="151">
        <v>20500</v>
      </c>
      <c r="O316" s="151">
        <v>20800</v>
      </c>
      <c r="P316" s="151">
        <v>22300</v>
      </c>
      <c r="Q316" s="151">
        <v>19900</v>
      </c>
      <c r="R316" s="151">
        <v>17100</v>
      </c>
      <c r="S316" s="151">
        <v>30300</v>
      </c>
      <c r="T316" s="151">
        <v>35800</v>
      </c>
      <c r="U316" s="151">
        <v>24700</v>
      </c>
      <c r="V316" s="151">
        <v>32900</v>
      </c>
      <c r="W316" s="151">
        <v>23500</v>
      </c>
      <c r="X316" s="151">
        <v>36100</v>
      </c>
      <c r="Y316" s="151">
        <v>25900</v>
      </c>
      <c r="Z316" s="151">
        <v>26700</v>
      </c>
      <c r="AA316" s="151">
        <v>29500</v>
      </c>
      <c r="AB316" s="151">
        <v>20400</v>
      </c>
      <c r="AC316" s="151">
        <v>25000</v>
      </c>
      <c r="AD316" s="151">
        <v>19700</v>
      </c>
      <c r="AE316" s="151">
        <v>36200</v>
      </c>
      <c r="AF316" s="151">
        <v>27500</v>
      </c>
      <c r="AG316" s="151">
        <v>26400</v>
      </c>
      <c r="AH316" s="151"/>
      <c r="AI316" s="151">
        <v>30800</v>
      </c>
      <c r="AJ316" s="151">
        <v>21500</v>
      </c>
      <c r="AK316" s="151">
        <v>21000</v>
      </c>
      <c r="AL316" s="151">
        <v>20500</v>
      </c>
      <c r="AM316" s="151">
        <v>18700</v>
      </c>
      <c r="AN316" s="151">
        <v>20900</v>
      </c>
      <c r="AO316" s="151">
        <v>23000</v>
      </c>
      <c r="AP316" s="151">
        <v>21500</v>
      </c>
      <c r="AQ316" s="151"/>
      <c r="AR316" s="151">
        <v>19600</v>
      </c>
      <c r="AS316" s="151">
        <v>22300</v>
      </c>
      <c r="AT316" s="151">
        <v>20400</v>
      </c>
      <c r="AU316" s="151">
        <v>17500</v>
      </c>
      <c r="AV316" s="151">
        <v>18400</v>
      </c>
      <c r="AW316" s="151">
        <v>20300</v>
      </c>
      <c r="AX316" s="151"/>
      <c r="AY316" s="151">
        <v>20500</v>
      </c>
      <c r="AZ316" s="151">
        <v>13900</v>
      </c>
      <c r="BA316" s="151">
        <v>12000</v>
      </c>
    </row>
    <row r="317" spans="1:53" ht="14.4" customHeight="1">
      <c r="A317" s="149" t="s">
        <v>388</v>
      </c>
      <c r="B317" s="150" t="s">
        <v>367</v>
      </c>
      <c r="C317" s="146" t="str">
        <f t="shared" si="6"/>
        <v>平成31年度34広島県</v>
      </c>
      <c r="D317" s="151">
        <v>19900</v>
      </c>
      <c r="E317" s="151">
        <v>18000</v>
      </c>
      <c r="F317" s="151">
        <v>13200</v>
      </c>
      <c r="G317" s="151">
        <v>17300</v>
      </c>
      <c r="H317" s="151">
        <v>22400</v>
      </c>
      <c r="I317" s="151">
        <v>21800</v>
      </c>
      <c r="J317" s="151"/>
      <c r="K317" s="151">
        <v>19300</v>
      </c>
      <c r="L317" s="151">
        <v>18900</v>
      </c>
      <c r="M317" s="151">
        <v>21400</v>
      </c>
      <c r="N317" s="151">
        <v>20400</v>
      </c>
      <c r="O317" s="151">
        <v>19800</v>
      </c>
      <c r="P317" s="151">
        <v>20500</v>
      </c>
      <c r="Q317" s="151">
        <v>20300</v>
      </c>
      <c r="R317" s="151">
        <v>17100</v>
      </c>
      <c r="S317" s="151">
        <v>30300</v>
      </c>
      <c r="T317" s="151">
        <v>35700</v>
      </c>
      <c r="U317" s="151">
        <v>24600</v>
      </c>
      <c r="V317" s="151">
        <v>34000</v>
      </c>
      <c r="W317" s="151">
        <v>22700</v>
      </c>
      <c r="X317" s="151">
        <v>35800</v>
      </c>
      <c r="Y317" s="151">
        <v>25900</v>
      </c>
      <c r="Z317" s="151">
        <v>26700</v>
      </c>
      <c r="AA317" s="151">
        <v>29600</v>
      </c>
      <c r="AB317" s="151">
        <v>19800</v>
      </c>
      <c r="AC317" s="151">
        <v>24700</v>
      </c>
      <c r="AD317" s="151">
        <v>20100</v>
      </c>
      <c r="AE317" s="151">
        <v>36900</v>
      </c>
      <c r="AF317" s="151">
        <v>29300</v>
      </c>
      <c r="AG317" s="151">
        <v>26800</v>
      </c>
      <c r="AH317" s="151"/>
      <c r="AI317" s="151">
        <v>27100</v>
      </c>
      <c r="AJ317" s="151">
        <v>20900</v>
      </c>
      <c r="AK317" s="151">
        <v>21300</v>
      </c>
      <c r="AL317" s="151">
        <v>20200</v>
      </c>
      <c r="AM317" s="151">
        <v>18400</v>
      </c>
      <c r="AN317" s="151">
        <v>20900</v>
      </c>
      <c r="AO317" s="151">
        <v>22200</v>
      </c>
      <c r="AP317" s="151">
        <v>20900</v>
      </c>
      <c r="AQ317" s="151"/>
      <c r="AR317" s="151">
        <v>19600</v>
      </c>
      <c r="AS317" s="151">
        <v>21300</v>
      </c>
      <c r="AT317" s="151">
        <v>20400</v>
      </c>
      <c r="AU317" s="151">
        <v>17500</v>
      </c>
      <c r="AV317" s="151">
        <v>18600</v>
      </c>
      <c r="AW317" s="151">
        <v>20300</v>
      </c>
      <c r="AX317" s="151"/>
      <c r="AY317" s="151">
        <v>20500</v>
      </c>
      <c r="AZ317" s="151">
        <v>13900</v>
      </c>
      <c r="BA317" s="151">
        <v>11800</v>
      </c>
    </row>
    <row r="318" spans="1:53" ht="14.4" customHeight="1">
      <c r="A318" s="149" t="s">
        <v>388</v>
      </c>
      <c r="B318" s="150" t="s">
        <v>368</v>
      </c>
      <c r="C318" s="146" t="str">
        <f t="shared" si="6"/>
        <v>平成31年度35山口県</v>
      </c>
      <c r="D318" s="151">
        <v>18600</v>
      </c>
      <c r="E318" s="151">
        <v>16600</v>
      </c>
      <c r="F318" s="151">
        <v>13200</v>
      </c>
      <c r="G318" s="151">
        <v>17600</v>
      </c>
      <c r="H318" s="151">
        <v>21800</v>
      </c>
      <c r="I318" s="151">
        <v>21900</v>
      </c>
      <c r="J318" s="151"/>
      <c r="K318" s="151">
        <v>19300</v>
      </c>
      <c r="L318" s="151">
        <v>18900</v>
      </c>
      <c r="M318" s="151">
        <v>20900</v>
      </c>
      <c r="N318" s="151">
        <v>20000</v>
      </c>
      <c r="O318" s="151">
        <v>19200</v>
      </c>
      <c r="P318" s="151">
        <v>20900</v>
      </c>
      <c r="Q318" s="151">
        <v>18800</v>
      </c>
      <c r="R318" s="151">
        <v>16500</v>
      </c>
      <c r="S318" s="151">
        <v>30400</v>
      </c>
      <c r="T318" s="151">
        <v>35900</v>
      </c>
      <c r="U318" s="151">
        <v>24800</v>
      </c>
      <c r="V318" s="151">
        <v>33700</v>
      </c>
      <c r="W318" s="151">
        <v>23000</v>
      </c>
      <c r="X318" s="151">
        <v>36200</v>
      </c>
      <c r="Y318" s="151">
        <v>26000</v>
      </c>
      <c r="Z318" s="151">
        <v>26700</v>
      </c>
      <c r="AA318" s="151">
        <v>29600</v>
      </c>
      <c r="AB318" s="151">
        <v>20300</v>
      </c>
      <c r="AC318" s="151">
        <v>24600</v>
      </c>
      <c r="AD318" s="151">
        <v>19500</v>
      </c>
      <c r="AE318" s="151">
        <v>37000</v>
      </c>
      <c r="AF318" s="151">
        <v>29400</v>
      </c>
      <c r="AG318" s="151">
        <v>26900</v>
      </c>
      <c r="AH318" s="151"/>
      <c r="AI318" s="151">
        <v>27200</v>
      </c>
      <c r="AJ318" s="151">
        <v>20100</v>
      </c>
      <c r="AK318" s="151">
        <v>21600</v>
      </c>
      <c r="AL318" s="151">
        <v>20000</v>
      </c>
      <c r="AM318" s="151">
        <v>18500</v>
      </c>
      <c r="AN318" s="151">
        <v>21000</v>
      </c>
      <c r="AO318" s="151">
        <v>22000</v>
      </c>
      <c r="AP318" s="151">
        <v>21300</v>
      </c>
      <c r="AQ318" s="151"/>
      <c r="AR318" s="151">
        <v>19700</v>
      </c>
      <c r="AS318" s="151">
        <v>21600</v>
      </c>
      <c r="AT318" s="151">
        <v>20500</v>
      </c>
      <c r="AU318" s="151">
        <v>17600</v>
      </c>
      <c r="AV318" s="151">
        <v>18600</v>
      </c>
      <c r="AW318" s="151">
        <v>20300</v>
      </c>
      <c r="AX318" s="151"/>
      <c r="AY318" s="151">
        <v>20500</v>
      </c>
      <c r="AZ318" s="151">
        <v>13700</v>
      </c>
      <c r="BA318" s="151">
        <v>11400</v>
      </c>
    </row>
    <row r="319" spans="1:53" ht="14.4" customHeight="1">
      <c r="A319" s="149" t="s">
        <v>388</v>
      </c>
      <c r="B319" s="150" t="s">
        <v>369</v>
      </c>
      <c r="C319" s="146" t="str">
        <f t="shared" si="6"/>
        <v>平成31年度36徳島県</v>
      </c>
      <c r="D319" s="151">
        <v>20400</v>
      </c>
      <c r="E319" s="151">
        <v>18300</v>
      </c>
      <c r="F319" s="151">
        <v>13700</v>
      </c>
      <c r="G319" s="151">
        <v>17200</v>
      </c>
      <c r="H319" s="151">
        <v>26500</v>
      </c>
      <c r="I319" s="151">
        <v>21700</v>
      </c>
      <c r="J319" s="151"/>
      <c r="K319" s="151"/>
      <c r="L319" s="151">
        <v>19400</v>
      </c>
      <c r="M319" s="151">
        <v>20700</v>
      </c>
      <c r="N319" s="151">
        <v>20800</v>
      </c>
      <c r="O319" s="151">
        <v>20300</v>
      </c>
      <c r="P319" s="151">
        <v>23700</v>
      </c>
      <c r="Q319" s="151">
        <v>18300</v>
      </c>
      <c r="R319" s="151">
        <v>17100</v>
      </c>
      <c r="S319" s="151">
        <v>30800</v>
      </c>
      <c r="T319" s="151">
        <v>36400</v>
      </c>
      <c r="U319" s="151">
        <v>23100</v>
      </c>
      <c r="V319" s="151">
        <v>31700</v>
      </c>
      <c r="W319" s="151">
        <v>23700</v>
      </c>
      <c r="X319" s="151">
        <v>32500</v>
      </c>
      <c r="Y319" s="151">
        <v>26300</v>
      </c>
      <c r="Z319" s="151">
        <v>27200</v>
      </c>
      <c r="AA319" s="151">
        <v>29000</v>
      </c>
      <c r="AB319" s="151">
        <v>20800</v>
      </c>
      <c r="AC319" s="151">
        <v>33500</v>
      </c>
      <c r="AD319" s="151">
        <v>22200</v>
      </c>
      <c r="AE319" s="151">
        <v>40100</v>
      </c>
      <c r="AF319" s="151"/>
      <c r="AG319" s="151">
        <v>20700</v>
      </c>
      <c r="AH319" s="151"/>
      <c r="AI319" s="151"/>
      <c r="AJ319" s="151">
        <v>21300</v>
      </c>
      <c r="AK319" s="151"/>
      <c r="AL319" s="151">
        <v>22000</v>
      </c>
      <c r="AM319" s="151">
        <v>18700</v>
      </c>
      <c r="AN319" s="151">
        <v>20900</v>
      </c>
      <c r="AO319" s="151">
        <v>21700</v>
      </c>
      <c r="AP319" s="151"/>
      <c r="AQ319" s="151"/>
      <c r="AR319" s="151"/>
      <c r="AS319" s="151"/>
      <c r="AT319" s="151">
        <v>20200</v>
      </c>
      <c r="AU319" s="151"/>
      <c r="AV319" s="151"/>
      <c r="AW319" s="151"/>
      <c r="AX319" s="151"/>
      <c r="AY319" s="151">
        <v>21000</v>
      </c>
      <c r="AZ319" s="151">
        <v>13400</v>
      </c>
      <c r="BA319" s="151">
        <v>12000</v>
      </c>
    </row>
    <row r="320" spans="1:53" ht="14.4" customHeight="1">
      <c r="A320" s="149" t="s">
        <v>388</v>
      </c>
      <c r="B320" s="150" t="s">
        <v>370</v>
      </c>
      <c r="C320" s="146" t="str">
        <f t="shared" si="6"/>
        <v>平成31年度37香川県</v>
      </c>
      <c r="D320" s="151">
        <v>21200</v>
      </c>
      <c r="E320" s="151">
        <v>18800</v>
      </c>
      <c r="F320" s="151">
        <v>13700</v>
      </c>
      <c r="G320" s="151">
        <v>17600</v>
      </c>
      <c r="H320" s="151">
        <v>24800</v>
      </c>
      <c r="I320" s="151">
        <v>21800</v>
      </c>
      <c r="J320" s="151"/>
      <c r="K320" s="151"/>
      <c r="L320" s="151">
        <v>19800</v>
      </c>
      <c r="M320" s="151">
        <v>20900</v>
      </c>
      <c r="N320" s="151">
        <v>20900</v>
      </c>
      <c r="O320" s="151">
        <v>20300</v>
      </c>
      <c r="P320" s="151">
        <v>23800</v>
      </c>
      <c r="Q320" s="151">
        <v>19600</v>
      </c>
      <c r="R320" s="151">
        <v>17900</v>
      </c>
      <c r="S320" s="151">
        <v>30700</v>
      </c>
      <c r="T320" s="151">
        <v>36300</v>
      </c>
      <c r="U320" s="151">
        <v>23100</v>
      </c>
      <c r="V320" s="151">
        <v>32800</v>
      </c>
      <c r="W320" s="151">
        <v>23600</v>
      </c>
      <c r="X320" s="151">
        <v>32700</v>
      </c>
      <c r="Y320" s="151">
        <v>26200</v>
      </c>
      <c r="Z320" s="151">
        <v>27200</v>
      </c>
      <c r="AA320" s="151">
        <v>29300</v>
      </c>
      <c r="AB320" s="151">
        <v>20800</v>
      </c>
      <c r="AC320" s="151">
        <v>33600</v>
      </c>
      <c r="AD320" s="151">
        <v>23200</v>
      </c>
      <c r="AE320" s="151">
        <v>40700</v>
      </c>
      <c r="AF320" s="151"/>
      <c r="AG320" s="151">
        <v>21100</v>
      </c>
      <c r="AH320" s="151"/>
      <c r="AI320" s="151"/>
      <c r="AJ320" s="151">
        <v>21200</v>
      </c>
      <c r="AK320" s="151"/>
      <c r="AL320" s="151">
        <v>22000</v>
      </c>
      <c r="AM320" s="151">
        <v>19500</v>
      </c>
      <c r="AN320" s="151">
        <v>20900</v>
      </c>
      <c r="AO320" s="151">
        <v>21800</v>
      </c>
      <c r="AP320" s="151"/>
      <c r="AQ320" s="151"/>
      <c r="AR320" s="151"/>
      <c r="AS320" s="151"/>
      <c r="AT320" s="151">
        <v>20200</v>
      </c>
      <c r="AU320" s="151"/>
      <c r="AV320" s="151"/>
      <c r="AW320" s="151"/>
      <c r="AX320" s="151"/>
      <c r="AY320" s="151">
        <v>21000</v>
      </c>
      <c r="AZ320" s="151">
        <v>13500</v>
      </c>
      <c r="BA320" s="151">
        <v>12100</v>
      </c>
    </row>
    <row r="321" spans="1:53" ht="14.4" customHeight="1">
      <c r="A321" s="149" t="s">
        <v>388</v>
      </c>
      <c r="B321" s="150" t="s">
        <v>371</v>
      </c>
      <c r="C321" s="146" t="str">
        <f t="shared" si="6"/>
        <v>平成31年度38愛媛県</v>
      </c>
      <c r="D321" s="151">
        <v>20000</v>
      </c>
      <c r="E321" s="151">
        <v>16400</v>
      </c>
      <c r="F321" s="151">
        <v>13300</v>
      </c>
      <c r="G321" s="151">
        <v>17400</v>
      </c>
      <c r="H321" s="151">
        <v>24400</v>
      </c>
      <c r="I321" s="151">
        <v>21600</v>
      </c>
      <c r="J321" s="151"/>
      <c r="K321" s="151"/>
      <c r="L321" s="151">
        <v>18900</v>
      </c>
      <c r="M321" s="151">
        <v>19700</v>
      </c>
      <c r="N321" s="151">
        <v>20800</v>
      </c>
      <c r="O321" s="151">
        <v>20200</v>
      </c>
      <c r="P321" s="151">
        <v>23800</v>
      </c>
      <c r="Q321" s="151">
        <v>19900</v>
      </c>
      <c r="R321" s="151">
        <v>17600</v>
      </c>
      <c r="S321" s="151">
        <v>30800</v>
      </c>
      <c r="T321" s="151">
        <v>36400</v>
      </c>
      <c r="U321" s="151">
        <v>23100</v>
      </c>
      <c r="V321" s="151">
        <v>31500</v>
      </c>
      <c r="W321" s="151">
        <v>23500</v>
      </c>
      <c r="X321" s="151">
        <v>32600</v>
      </c>
      <c r="Y321" s="151">
        <v>26000</v>
      </c>
      <c r="Z321" s="151">
        <v>27200</v>
      </c>
      <c r="AA321" s="151">
        <v>28300</v>
      </c>
      <c r="AB321" s="151">
        <v>21800</v>
      </c>
      <c r="AC321" s="151">
        <v>33300</v>
      </c>
      <c r="AD321" s="151">
        <v>22200</v>
      </c>
      <c r="AE321" s="151">
        <v>40500</v>
      </c>
      <c r="AF321" s="151"/>
      <c r="AG321" s="151">
        <v>20800</v>
      </c>
      <c r="AH321" s="151"/>
      <c r="AI321" s="151"/>
      <c r="AJ321" s="151">
        <v>21100</v>
      </c>
      <c r="AK321" s="151"/>
      <c r="AL321" s="151">
        <v>21800</v>
      </c>
      <c r="AM321" s="151">
        <v>18600</v>
      </c>
      <c r="AN321" s="151">
        <v>20900</v>
      </c>
      <c r="AO321" s="151">
        <v>21500</v>
      </c>
      <c r="AP321" s="151"/>
      <c r="AQ321" s="151"/>
      <c r="AR321" s="151"/>
      <c r="AS321" s="151"/>
      <c r="AT321" s="151">
        <v>20200</v>
      </c>
      <c r="AU321" s="151"/>
      <c r="AV321" s="151"/>
      <c r="AW321" s="151"/>
      <c r="AX321" s="151"/>
      <c r="AY321" s="151">
        <v>21000</v>
      </c>
      <c r="AZ321" s="151">
        <v>12900</v>
      </c>
      <c r="BA321" s="151">
        <v>10900</v>
      </c>
    </row>
    <row r="322" spans="1:53" ht="14.4" customHeight="1">
      <c r="A322" s="149" t="s">
        <v>388</v>
      </c>
      <c r="B322" s="150" t="s">
        <v>372</v>
      </c>
      <c r="C322" s="146" t="str">
        <f t="shared" si="6"/>
        <v>平成31年度39高知県</v>
      </c>
      <c r="D322" s="151">
        <v>19800</v>
      </c>
      <c r="E322" s="151">
        <v>16700</v>
      </c>
      <c r="F322" s="151">
        <v>14100</v>
      </c>
      <c r="G322" s="151">
        <v>17800</v>
      </c>
      <c r="H322" s="151">
        <v>25400</v>
      </c>
      <c r="I322" s="151">
        <v>22000</v>
      </c>
      <c r="J322" s="151"/>
      <c r="K322" s="151"/>
      <c r="L322" s="151">
        <v>18900</v>
      </c>
      <c r="M322" s="151">
        <v>19800</v>
      </c>
      <c r="N322" s="151">
        <v>20900</v>
      </c>
      <c r="O322" s="151">
        <v>20500</v>
      </c>
      <c r="P322" s="151">
        <v>23900</v>
      </c>
      <c r="Q322" s="151">
        <v>20300</v>
      </c>
      <c r="R322" s="151">
        <v>18000</v>
      </c>
      <c r="S322" s="151">
        <v>30800</v>
      </c>
      <c r="T322" s="151">
        <v>36400</v>
      </c>
      <c r="U322" s="151">
        <v>23100</v>
      </c>
      <c r="V322" s="151">
        <v>31300</v>
      </c>
      <c r="W322" s="151">
        <v>23600</v>
      </c>
      <c r="X322" s="151">
        <v>32400</v>
      </c>
      <c r="Y322" s="151">
        <v>26300</v>
      </c>
      <c r="Z322" s="151">
        <v>27200</v>
      </c>
      <c r="AA322" s="151">
        <v>29000</v>
      </c>
      <c r="AB322" s="151">
        <v>20600</v>
      </c>
      <c r="AC322" s="151">
        <v>33300</v>
      </c>
      <c r="AD322" s="151">
        <v>21800</v>
      </c>
      <c r="AE322" s="151">
        <v>40400</v>
      </c>
      <c r="AF322" s="151"/>
      <c r="AG322" s="151">
        <v>20900</v>
      </c>
      <c r="AH322" s="151"/>
      <c r="AI322" s="151"/>
      <c r="AJ322" s="151">
        <v>20800</v>
      </c>
      <c r="AK322" s="151"/>
      <c r="AL322" s="151">
        <v>21700</v>
      </c>
      <c r="AM322" s="151">
        <v>18300</v>
      </c>
      <c r="AN322" s="151">
        <v>20900</v>
      </c>
      <c r="AO322" s="151">
        <v>21500</v>
      </c>
      <c r="AP322" s="151"/>
      <c r="AQ322" s="151"/>
      <c r="AR322" s="151"/>
      <c r="AS322" s="151"/>
      <c r="AT322" s="151">
        <v>20200</v>
      </c>
      <c r="AU322" s="151"/>
      <c r="AV322" s="151"/>
      <c r="AW322" s="151"/>
      <c r="AX322" s="151"/>
      <c r="AY322" s="151">
        <v>21000</v>
      </c>
      <c r="AZ322" s="151">
        <v>12300</v>
      </c>
      <c r="BA322" s="151">
        <v>10400</v>
      </c>
    </row>
    <row r="323" spans="1:53" ht="14.4" customHeight="1">
      <c r="A323" s="149" t="s">
        <v>388</v>
      </c>
      <c r="B323" s="150" t="s">
        <v>373</v>
      </c>
      <c r="C323" s="146" t="str">
        <f t="shared" si="6"/>
        <v>平成31年度40福岡県</v>
      </c>
      <c r="D323" s="151">
        <v>21500</v>
      </c>
      <c r="E323" s="151">
        <v>19200</v>
      </c>
      <c r="F323" s="151">
        <v>13500</v>
      </c>
      <c r="G323" s="151">
        <v>18400</v>
      </c>
      <c r="H323" s="151">
        <v>24100</v>
      </c>
      <c r="I323" s="151">
        <v>23100</v>
      </c>
      <c r="J323" s="151">
        <v>24200</v>
      </c>
      <c r="K323" s="151">
        <v>23200</v>
      </c>
      <c r="L323" s="151">
        <v>20600</v>
      </c>
      <c r="M323" s="151">
        <v>22400</v>
      </c>
      <c r="N323" s="151">
        <v>20800</v>
      </c>
      <c r="O323" s="151">
        <v>23100</v>
      </c>
      <c r="P323" s="151">
        <v>24300</v>
      </c>
      <c r="Q323" s="151">
        <v>20900</v>
      </c>
      <c r="R323" s="151">
        <v>18000</v>
      </c>
      <c r="S323" s="151">
        <v>33000</v>
      </c>
      <c r="T323" s="151">
        <v>39100</v>
      </c>
      <c r="U323" s="151">
        <v>29900</v>
      </c>
      <c r="V323" s="151">
        <v>35100</v>
      </c>
      <c r="W323" s="151">
        <v>24600</v>
      </c>
      <c r="X323" s="151">
        <v>34500</v>
      </c>
      <c r="Y323" s="151">
        <v>27000</v>
      </c>
      <c r="Z323" s="151">
        <v>29400</v>
      </c>
      <c r="AA323" s="151">
        <v>33000</v>
      </c>
      <c r="AB323" s="151">
        <v>22600</v>
      </c>
      <c r="AC323" s="151">
        <v>28400</v>
      </c>
      <c r="AD323" s="151">
        <v>21600</v>
      </c>
      <c r="AE323" s="151">
        <v>38100</v>
      </c>
      <c r="AF323" s="151">
        <v>24200</v>
      </c>
      <c r="AG323" s="151">
        <v>24300</v>
      </c>
      <c r="AH323" s="151"/>
      <c r="AI323" s="151">
        <v>29000</v>
      </c>
      <c r="AJ323" s="151">
        <v>22400</v>
      </c>
      <c r="AK323" s="151">
        <v>23800</v>
      </c>
      <c r="AL323" s="151">
        <v>22600</v>
      </c>
      <c r="AM323" s="151">
        <v>19400</v>
      </c>
      <c r="AN323" s="151">
        <v>20400</v>
      </c>
      <c r="AO323" s="151">
        <v>22300</v>
      </c>
      <c r="AP323" s="151">
        <v>21500</v>
      </c>
      <c r="AQ323" s="151"/>
      <c r="AR323" s="151">
        <v>26700</v>
      </c>
      <c r="AS323" s="151">
        <v>22500</v>
      </c>
      <c r="AT323" s="151">
        <v>22500</v>
      </c>
      <c r="AU323" s="151">
        <v>16900</v>
      </c>
      <c r="AV323" s="151">
        <v>19000</v>
      </c>
      <c r="AW323" s="151">
        <v>21400</v>
      </c>
      <c r="AX323" s="151"/>
      <c r="AY323" s="151">
        <v>22100</v>
      </c>
      <c r="AZ323" s="151">
        <v>13200</v>
      </c>
      <c r="BA323" s="151">
        <v>11700</v>
      </c>
    </row>
    <row r="324" spans="1:53" ht="14.4" customHeight="1">
      <c r="A324" s="149" t="s">
        <v>388</v>
      </c>
      <c r="B324" s="150" t="s">
        <v>374</v>
      </c>
      <c r="C324" s="146" t="str">
        <f t="shared" si="6"/>
        <v>平成31年度41佐賀県</v>
      </c>
      <c r="D324" s="151">
        <v>19000</v>
      </c>
      <c r="E324" s="151">
        <v>16400</v>
      </c>
      <c r="F324" s="151">
        <v>13000</v>
      </c>
      <c r="G324" s="151">
        <v>18300</v>
      </c>
      <c r="H324" s="151">
        <v>23700</v>
      </c>
      <c r="I324" s="151">
        <v>21700</v>
      </c>
      <c r="J324" s="151">
        <v>24500</v>
      </c>
      <c r="K324" s="151">
        <v>23500</v>
      </c>
      <c r="L324" s="151">
        <v>20200</v>
      </c>
      <c r="M324" s="151">
        <v>22000</v>
      </c>
      <c r="N324" s="151">
        <v>21100</v>
      </c>
      <c r="O324" s="151">
        <v>23800</v>
      </c>
      <c r="P324" s="151">
        <v>23900</v>
      </c>
      <c r="Q324" s="151">
        <v>23000</v>
      </c>
      <c r="R324" s="151">
        <v>18600</v>
      </c>
      <c r="S324" s="151">
        <v>33100</v>
      </c>
      <c r="T324" s="151">
        <v>39100</v>
      </c>
      <c r="U324" s="151">
        <v>29900</v>
      </c>
      <c r="V324" s="151">
        <v>34000</v>
      </c>
      <c r="W324" s="151">
        <v>24900</v>
      </c>
      <c r="X324" s="151">
        <v>34600</v>
      </c>
      <c r="Y324" s="151">
        <v>27000</v>
      </c>
      <c r="Z324" s="151">
        <v>29400</v>
      </c>
      <c r="AA324" s="151">
        <v>33300</v>
      </c>
      <c r="AB324" s="151">
        <v>21600</v>
      </c>
      <c r="AC324" s="151">
        <v>28200</v>
      </c>
      <c r="AD324" s="151">
        <v>21600</v>
      </c>
      <c r="AE324" s="151">
        <v>38300</v>
      </c>
      <c r="AF324" s="151">
        <v>24200</v>
      </c>
      <c r="AG324" s="151">
        <v>24300</v>
      </c>
      <c r="AH324" s="151"/>
      <c r="AI324" s="151">
        <v>30200</v>
      </c>
      <c r="AJ324" s="151">
        <v>24200</v>
      </c>
      <c r="AK324" s="151">
        <v>23900</v>
      </c>
      <c r="AL324" s="151">
        <v>22700</v>
      </c>
      <c r="AM324" s="151">
        <v>19000</v>
      </c>
      <c r="AN324" s="151">
        <v>20400</v>
      </c>
      <c r="AO324" s="151">
        <v>22400</v>
      </c>
      <c r="AP324" s="151">
        <v>21600</v>
      </c>
      <c r="AQ324" s="151"/>
      <c r="AR324" s="151">
        <v>26700</v>
      </c>
      <c r="AS324" s="151">
        <v>22500</v>
      </c>
      <c r="AT324" s="151">
        <v>22500</v>
      </c>
      <c r="AU324" s="151">
        <v>16900</v>
      </c>
      <c r="AV324" s="151">
        <v>18800</v>
      </c>
      <c r="AW324" s="151">
        <v>21400</v>
      </c>
      <c r="AX324" s="151"/>
      <c r="AY324" s="151">
        <v>22300</v>
      </c>
      <c r="AZ324" s="151">
        <v>13100</v>
      </c>
      <c r="BA324" s="151">
        <v>11500</v>
      </c>
    </row>
    <row r="325" spans="1:53" ht="14.4" customHeight="1">
      <c r="A325" s="149" t="s">
        <v>388</v>
      </c>
      <c r="B325" s="150" t="s">
        <v>375</v>
      </c>
      <c r="C325" s="146" t="str">
        <f t="shared" si="6"/>
        <v>平成31年度42長崎県</v>
      </c>
      <c r="D325" s="151">
        <v>19800</v>
      </c>
      <c r="E325" s="151">
        <v>17300</v>
      </c>
      <c r="F325" s="151">
        <v>13800</v>
      </c>
      <c r="G325" s="151">
        <v>18900</v>
      </c>
      <c r="H325" s="151">
        <v>23400</v>
      </c>
      <c r="I325" s="151">
        <v>21600</v>
      </c>
      <c r="J325" s="151">
        <v>24700</v>
      </c>
      <c r="K325" s="151">
        <v>23300</v>
      </c>
      <c r="L325" s="151">
        <v>19300</v>
      </c>
      <c r="M325" s="151">
        <v>21900</v>
      </c>
      <c r="N325" s="151">
        <v>20700</v>
      </c>
      <c r="O325" s="151">
        <v>23400</v>
      </c>
      <c r="P325" s="151">
        <v>23400</v>
      </c>
      <c r="Q325" s="151">
        <v>19600</v>
      </c>
      <c r="R325" s="151">
        <v>17200</v>
      </c>
      <c r="S325" s="151">
        <v>33100</v>
      </c>
      <c r="T325" s="151">
        <v>39200</v>
      </c>
      <c r="U325" s="151">
        <v>30000</v>
      </c>
      <c r="V325" s="151">
        <v>34800</v>
      </c>
      <c r="W325" s="151">
        <v>25100</v>
      </c>
      <c r="X325" s="151">
        <v>34600</v>
      </c>
      <c r="Y325" s="151">
        <v>27000</v>
      </c>
      <c r="Z325" s="151">
        <v>29500</v>
      </c>
      <c r="AA325" s="151">
        <v>33200</v>
      </c>
      <c r="AB325" s="151">
        <v>21200</v>
      </c>
      <c r="AC325" s="151">
        <v>27000</v>
      </c>
      <c r="AD325" s="151">
        <v>20700</v>
      </c>
      <c r="AE325" s="151">
        <v>38000</v>
      </c>
      <c r="AF325" s="151">
        <v>24000</v>
      </c>
      <c r="AG325" s="151">
        <v>24100</v>
      </c>
      <c r="AH325" s="151"/>
      <c r="AI325" s="151">
        <v>29800</v>
      </c>
      <c r="AJ325" s="151">
        <v>22100</v>
      </c>
      <c r="AK325" s="151">
        <v>23800</v>
      </c>
      <c r="AL325" s="151">
        <v>22600</v>
      </c>
      <c r="AM325" s="151">
        <v>19000</v>
      </c>
      <c r="AN325" s="151">
        <v>20500</v>
      </c>
      <c r="AO325" s="151">
        <v>22100</v>
      </c>
      <c r="AP325" s="151">
        <v>21800</v>
      </c>
      <c r="AQ325" s="151"/>
      <c r="AR325" s="151">
        <v>26500</v>
      </c>
      <c r="AS325" s="151">
        <v>23400</v>
      </c>
      <c r="AT325" s="151">
        <v>22600</v>
      </c>
      <c r="AU325" s="151">
        <v>17000</v>
      </c>
      <c r="AV325" s="151">
        <v>19000</v>
      </c>
      <c r="AW325" s="151">
        <v>21400</v>
      </c>
      <c r="AX325" s="151"/>
      <c r="AY325" s="151">
        <v>22400</v>
      </c>
      <c r="AZ325" s="151">
        <v>13300</v>
      </c>
      <c r="BA325" s="151">
        <v>12200</v>
      </c>
    </row>
    <row r="326" spans="1:53" ht="14.4" customHeight="1">
      <c r="A326" s="149" t="s">
        <v>388</v>
      </c>
      <c r="B326" s="150" t="s">
        <v>376</v>
      </c>
      <c r="C326" s="146" t="str">
        <f t="shared" si="6"/>
        <v>平成31年度43熊本県</v>
      </c>
      <c r="D326" s="151">
        <v>20200</v>
      </c>
      <c r="E326" s="151">
        <v>17700</v>
      </c>
      <c r="F326" s="151">
        <v>14500</v>
      </c>
      <c r="G326" s="151">
        <v>18600</v>
      </c>
      <c r="H326" s="151">
        <v>24600</v>
      </c>
      <c r="I326" s="151">
        <v>22600</v>
      </c>
      <c r="J326" s="151">
        <v>24600</v>
      </c>
      <c r="K326" s="151">
        <v>23100</v>
      </c>
      <c r="L326" s="151">
        <v>19000</v>
      </c>
      <c r="M326" s="151">
        <v>22600</v>
      </c>
      <c r="N326" s="151">
        <v>21000</v>
      </c>
      <c r="O326" s="151">
        <v>23300</v>
      </c>
      <c r="P326" s="151">
        <v>23800</v>
      </c>
      <c r="Q326" s="151">
        <v>20400</v>
      </c>
      <c r="R326" s="151">
        <v>17700</v>
      </c>
      <c r="S326" s="151">
        <v>33200</v>
      </c>
      <c r="T326" s="151">
        <v>39200</v>
      </c>
      <c r="U326" s="151">
        <v>30000</v>
      </c>
      <c r="V326" s="151">
        <v>35100</v>
      </c>
      <c r="W326" s="151">
        <v>24100</v>
      </c>
      <c r="X326" s="151">
        <v>34600</v>
      </c>
      <c r="Y326" s="151">
        <v>27000</v>
      </c>
      <c r="Z326" s="151">
        <v>29500</v>
      </c>
      <c r="AA326" s="151">
        <v>32100</v>
      </c>
      <c r="AB326" s="151">
        <v>22100</v>
      </c>
      <c r="AC326" s="151">
        <v>28400</v>
      </c>
      <c r="AD326" s="151">
        <v>21000</v>
      </c>
      <c r="AE326" s="151">
        <v>38200</v>
      </c>
      <c r="AF326" s="151">
        <v>24200</v>
      </c>
      <c r="AG326" s="151">
        <v>24300</v>
      </c>
      <c r="AH326" s="151"/>
      <c r="AI326" s="151">
        <v>29700</v>
      </c>
      <c r="AJ326" s="151">
        <v>22300</v>
      </c>
      <c r="AK326" s="151">
        <v>23800</v>
      </c>
      <c r="AL326" s="151">
        <v>22300</v>
      </c>
      <c r="AM326" s="151">
        <v>18700</v>
      </c>
      <c r="AN326" s="151">
        <v>20600</v>
      </c>
      <c r="AO326" s="151">
        <v>22300</v>
      </c>
      <c r="AP326" s="151">
        <v>21400</v>
      </c>
      <c r="AQ326" s="151"/>
      <c r="AR326" s="151">
        <v>26800</v>
      </c>
      <c r="AS326" s="151">
        <v>22600</v>
      </c>
      <c r="AT326" s="151">
        <v>22700</v>
      </c>
      <c r="AU326" s="151">
        <v>17000</v>
      </c>
      <c r="AV326" s="151">
        <v>18800</v>
      </c>
      <c r="AW326" s="151">
        <v>21400</v>
      </c>
      <c r="AX326" s="151"/>
      <c r="AY326" s="151">
        <v>22000</v>
      </c>
      <c r="AZ326" s="151">
        <v>12900</v>
      </c>
      <c r="BA326" s="151">
        <v>11100</v>
      </c>
    </row>
    <row r="327" spans="1:53" ht="14.4" customHeight="1">
      <c r="A327" s="149" t="s">
        <v>388</v>
      </c>
      <c r="B327" s="150" t="s">
        <v>377</v>
      </c>
      <c r="C327" s="146" t="str">
        <f t="shared" si="6"/>
        <v>平成31年度44大分県</v>
      </c>
      <c r="D327" s="151">
        <v>19300</v>
      </c>
      <c r="E327" s="151">
        <v>16500</v>
      </c>
      <c r="F327" s="151">
        <v>13700</v>
      </c>
      <c r="G327" s="151">
        <v>18300</v>
      </c>
      <c r="H327" s="151">
        <v>22700</v>
      </c>
      <c r="I327" s="151">
        <v>22200</v>
      </c>
      <c r="J327" s="151">
        <v>24200</v>
      </c>
      <c r="K327" s="151">
        <v>22800</v>
      </c>
      <c r="L327" s="151">
        <v>19200</v>
      </c>
      <c r="M327" s="151">
        <v>22400</v>
      </c>
      <c r="N327" s="151">
        <v>21000</v>
      </c>
      <c r="O327" s="151">
        <v>22300</v>
      </c>
      <c r="P327" s="151">
        <v>23500</v>
      </c>
      <c r="Q327" s="151">
        <v>21800</v>
      </c>
      <c r="R327" s="151">
        <v>19800</v>
      </c>
      <c r="S327" s="151">
        <v>33100</v>
      </c>
      <c r="T327" s="151">
        <v>39200</v>
      </c>
      <c r="U327" s="151">
        <v>30000</v>
      </c>
      <c r="V327" s="151">
        <v>34100</v>
      </c>
      <c r="W327" s="151">
        <v>24100</v>
      </c>
      <c r="X327" s="151">
        <v>34600</v>
      </c>
      <c r="Y327" s="151">
        <v>27000</v>
      </c>
      <c r="Z327" s="151">
        <v>29500</v>
      </c>
      <c r="AA327" s="151">
        <v>32500</v>
      </c>
      <c r="AB327" s="151">
        <v>22300</v>
      </c>
      <c r="AC327" s="151">
        <v>28300</v>
      </c>
      <c r="AD327" s="151">
        <v>21200</v>
      </c>
      <c r="AE327" s="151">
        <v>38200</v>
      </c>
      <c r="AF327" s="151">
        <v>24100</v>
      </c>
      <c r="AG327" s="151">
        <v>24200</v>
      </c>
      <c r="AH327" s="151"/>
      <c r="AI327" s="151">
        <v>29500</v>
      </c>
      <c r="AJ327" s="151">
        <v>21600</v>
      </c>
      <c r="AK327" s="151">
        <v>23500</v>
      </c>
      <c r="AL327" s="151">
        <v>22400</v>
      </c>
      <c r="AM327" s="151">
        <v>19300</v>
      </c>
      <c r="AN327" s="151">
        <v>20400</v>
      </c>
      <c r="AO327" s="151">
        <v>22300</v>
      </c>
      <c r="AP327" s="151">
        <v>21600</v>
      </c>
      <c r="AQ327" s="151"/>
      <c r="AR327" s="151">
        <v>26200</v>
      </c>
      <c r="AS327" s="151">
        <v>22500</v>
      </c>
      <c r="AT327" s="151">
        <v>22500</v>
      </c>
      <c r="AU327" s="151">
        <v>16900</v>
      </c>
      <c r="AV327" s="151">
        <v>19100</v>
      </c>
      <c r="AW327" s="151">
        <v>21400</v>
      </c>
      <c r="AX327" s="151"/>
      <c r="AY327" s="151">
        <v>22100</v>
      </c>
      <c r="AZ327" s="151">
        <v>13100</v>
      </c>
      <c r="BA327" s="151">
        <v>10600</v>
      </c>
    </row>
    <row r="328" spans="1:53" ht="14.4" customHeight="1">
      <c r="A328" s="149" t="s">
        <v>388</v>
      </c>
      <c r="B328" s="150" t="s">
        <v>378</v>
      </c>
      <c r="C328" s="146" t="str">
        <f t="shared" si="6"/>
        <v>平成31年度45宮崎県</v>
      </c>
      <c r="D328" s="151">
        <v>21500</v>
      </c>
      <c r="E328" s="151">
        <v>16100</v>
      </c>
      <c r="F328" s="151">
        <v>13800</v>
      </c>
      <c r="G328" s="151">
        <v>18400</v>
      </c>
      <c r="H328" s="151">
        <v>22900</v>
      </c>
      <c r="I328" s="151">
        <v>22400</v>
      </c>
      <c r="J328" s="151">
        <v>24500</v>
      </c>
      <c r="K328" s="151">
        <v>22800</v>
      </c>
      <c r="L328" s="151">
        <v>18800</v>
      </c>
      <c r="M328" s="151">
        <v>21100</v>
      </c>
      <c r="N328" s="151">
        <v>20900</v>
      </c>
      <c r="O328" s="151">
        <v>22800</v>
      </c>
      <c r="P328" s="151">
        <v>22800</v>
      </c>
      <c r="Q328" s="151">
        <v>21800</v>
      </c>
      <c r="R328" s="151">
        <v>18400</v>
      </c>
      <c r="S328" s="151">
        <v>33000</v>
      </c>
      <c r="T328" s="151">
        <v>39000</v>
      </c>
      <c r="U328" s="151">
        <v>29900</v>
      </c>
      <c r="V328" s="151">
        <v>35500</v>
      </c>
      <c r="W328" s="151">
        <v>24000</v>
      </c>
      <c r="X328" s="151">
        <v>34600</v>
      </c>
      <c r="Y328" s="151">
        <v>27000</v>
      </c>
      <c r="Z328" s="151">
        <v>29400</v>
      </c>
      <c r="AA328" s="151">
        <v>33000</v>
      </c>
      <c r="AB328" s="151">
        <v>22600</v>
      </c>
      <c r="AC328" s="151">
        <v>27000</v>
      </c>
      <c r="AD328" s="151">
        <v>20700</v>
      </c>
      <c r="AE328" s="151">
        <v>38100</v>
      </c>
      <c r="AF328" s="151">
        <v>23900</v>
      </c>
      <c r="AG328" s="151">
        <v>24000</v>
      </c>
      <c r="AH328" s="151"/>
      <c r="AI328" s="151">
        <v>29100</v>
      </c>
      <c r="AJ328" s="151">
        <v>22600</v>
      </c>
      <c r="AK328" s="151">
        <v>23300</v>
      </c>
      <c r="AL328" s="151">
        <v>22300</v>
      </c>
      <c r="AM328" s="151">
        <v>18500</v>
      </c>
      <c r="AN328" s="151">
        <v>20400</v>
      </c>
      <c r="AO328" s="151">
        <v>22000</v>
      </c>
      <c r="AP328" s="151">
        <v>21400</v>
      </c>
      <c r="AQ328" s="151"/>
      <c r="AR328" s="151">
        <v>26000</v>
      </c>
      <c r="AS328" s="151">
        <v>22400</v>
      </c>
      <c r="AT328" s="151">
        <v>22500</v>
      </c>
      <c r="AU328" s="151">
        <v>16900</v>
      </c>
      <c r="AV328" s="151">
        <v>19000</v>
      </c>
      <c r="AW328" s="151">
        <v>21400</v>
      </c>
      <c r="AX328" s="151"/>
      <c r="AY328" s="151">
        <v>21900</v>
      </c>
      <c r="AZ328" s="151">
        <v>13100</v>
      </c>
      <c r="BA328" s="151">
        <v>10200</v>
      </c>
    </row>
    <row r="329" spans="1:53" ht="14.4" customHeight="1">
      <c r="A329" s="149" t="s">
        <v>388</v>
      </c>
      <c r="B329" s="150" t="s">
        <v>379</v>
      </c>
      <c r="C329" s="146" t="str">
        <f t="shared" si="6"/>
        <v>平成31年度46鹿児島県</v>
      </c>
      <c r="D329" s="151">
        <v>23600</v>
      </c>
      <c r="E329" s="151">
        <v>17400</v>
      </c>
      <c r="F329" s="151">
        <v>14800</v>
      </c>
      <c r="G329" s="151">
        <v>18100</v>
      </c>
      <c r="H329" s="151">
        <v>26500</v>
      </c>
      <c r="I329" s="151">
        <v>22800</v>
      </c>
      <c r="J329" s="151">
        <v>24500</v>
      </c>
      <c r="K329" s="151">
        <v>22800</v>
      </c>
      <c r="L329" s="151">
        <v>19300</v>
      </c>
      <c r="M329" s="151">
        <v>22300</v>
      </c>
      <c r="N329" s="151">
        <v>20900</v>
      </c>
      <c r="O329" s="151">
        <v>23200</v>
      </c>
      <c r="P329" s="151">
        <v>23700</v>
      </c>
      <c r="Q329" s="151">
        <v>24100</v>
      </c>
      <c r="R329" s="151">
        <v>21100</v>
      </c>
      <c r="S329" s="151">
        <v>33100</v>
      </c>
      <c r="T329" s="151">
        <v>39100</v>
      </c>
      <c r="U329" s="151">
        <v>30000</v>
      </c>
      <c r="V329" s="151">
        <v>35400</v>
      </c>
      <c r="W329" s="151">
        <v>24400</v>
      </c>
      <c r="X329" s="151">
        <v>34600</v>
      </c>
      <c r="Y329" s="151">
        <v>27000</v>
      </c>
      <c r="Z329" s="151">
        <v>29500</v>
      </c>
      <c r="AA329" s="151">
        <v>33300</v>
      </c>
      <c r="AB329" s="151">
        <v>24500</v>
      </c>
      <c r="AC329" s="151">
        <v>26900</v>
      </c>
      <c r="AD329" s="151">
        <v>20700</v>
      </c>
      <c r="AE329" s="151">
        <v>38300</v>
      </c>
      <c r="AF329" s="151">
        <v>24000</v>
      </c>
      <c r="AG329" s="151">
        <v>24300</v>
      </c>
      <c r="AH329" s="151"/>
      <c r="AI329" s="151">
        <v>29400</v>
      </c>
      <c r="AJ329" s="151">
        <v>24900</v>
      </c>
      <c r="AK329" s="151">
        <v>23900</v>
      </c>
      <c r="AL329" s="151">
        <v>22700</v>
      </c>
      <c r="AM329" s="151">
        <v>18800</v>
      </c>
      <c r="AN329" s="151">
        <v>20400</v>
      </c>
      <c r="AO329" s="151">
        <v>22100</v>
      </c>
      <c r="AP329" s="151">
        <v>21500</v>
      </c>
      <c r="AQ329" s="151"/>
      <c r="AR329" s="151">
        <v>26100</v>
      </c>
      <c r="AS329" s="151">
        <v>22200</v>
      </c>
      <c r="AT329" s="151">
        <v>22600</v>
      </c>
      <c r="AU329" s="151">
        <v>16800</v>
      </c>
      <c r="AV329" s="151">
        <v>18900</v>
      </c>
      <c r="AW329" s="151">
        <v>21400</v>
      </c>
      <c r="AX329" s="151"/>
      <c r="AY329" s="151">
        <v>21900</v>
      </c>
      <c r="AZ329" s="151">
        <v>14000</v>
      </c>
      <c r="BA329" s="151">
        <v>11900</v>
      </c>
    </row>
    <row r="330" spans="1:53" ht="14.4" customHeight="1">
      <c r="A330" s="149" t="s">
        <v>388</v>
      </c>
      <c r="B330" s="150" t="s">
        <v>380</v>
      </c>
      <c r="C330" s="146" t="str">
        <f t="shared" si="6"/>
        <v>平成31年度47沖縄県</v>
      </c>
      <c r="D330" s="151">
        <v>21200</v>
      </c>
      <c r="E330" s="151">
        <v>18700</v>
      </c>
      <c r="F330" s="151">
        <v>14400</v>
      </c>
      <c r="G330" s="151"/>
      <c r="H330" s="151">
        <v>22600</v>
      </c>
      <c r="I330" s="151">
        <v>27300</v>
      </c>
      <c r="J330" s="151">
        <v>19500</v>
      </c>
      <c r="K330" s="151"/>
      <c r="L330" s="151">
        <v>17200</v>
      </c>
      <c r="M330" s="151">
        <v>25000</v>
      </c>
      <c r="N330" s="151">
        <v>19900</v>
      </c>
      <c r="O330" s="151">
        <v>23700</v>
      </c>
      <c r="P330" s="151">
        <v>23700</v>
      </c>
      <c r="Q330" s="151">
        <v>24100</v>
      </c>
      <c r="R330" s="151">
        <v>21200</v>
      </c>
      <c r="S330" s="151">
        <v>33500</v>
      </c>
      <c r="T330" s="151">
        <v>39600</v>
      </c>
      <c r="U330" s="151"/>
      <c r="V330" s="151">
        <v>28500</v>
      </c>
      <c r="W330" s="151">
        <v>23000</v>
      </c>
      <c r="X330" s="151">
        <v>32700</v>
      </c>
      <c r="Y330" s="151">
        <v>32200</v>
      </c>
      <c r="Z330" s="151">
        <v>26000</v>
      </c>
      <c r="AA330" s="151">
        <v>38400</v>
      </c>
      <c r="AB330" s="151">
        <v>24000</v>
      </c>
      <c r="AC330" s="151">
        <v>23800</v>
      </c>
      <c r="AD330" s="151">
        <v>21100</v>
      </c>
      <c r="AE330" s="151">
        <v>45700</v>
      </c>
      <c r="AF330" s="151">
        <v>28100</v>
      </c>
      <c r="AG330" s="151">
        <v>30400</v>
      </c>
      <c r="AH330" s="151"/>
      <c r="AI330" s="151"/>
      <c r="AJ330" s="151">
        <v>25800</v>
      </c>
      <c r="AK330" s="151"/>
      <c r="AL330" s="151">
        <v>24900</v>
      </c>
      <c r="AM330" s="151">
        <v>17600</v>
      </c>
      <c r="AN330" s="151"/>
      <c r="AO330" s="151">
        <v>29500</v>
      </c>
      <c r="AP330" s="151"/>
      <c r="AQ330" s="151"/>
      <c r="AR330" s="151"/>
      <c r="AS330" s="151">
        <v>18400</v>
      </c>
      <c r="AT330" s="151">
        <v>22000</v>
      </c>
      <c r="AU330" s="151"/>
      <c r="AV330" s="151">
        <v>16700</v>
      </c>
      <c r="AW330" s="151"/>
      <c r="AX330" s="151"/>
      <c r="AY330" s="151"/>
      <c r="AZ330" s="151">
        <v>11700</v>
      </c>
      <c r="BA330" s="151">
        <v>10300</v>
      </c>
    </row>
    <row r="331" spans="1:53" ht="14.4" customHeight="1">
      <c r="A331" s="149" t="s">
        <v>471</v>
      </c>
      <c r="B331" s="150" t="s">
        <v>472</v>
      </c>
      <c r="C331" s="265" t="s">
        <v>473</v>
      </c>
      <c r="D331" s="151">
        <v>21100</v>
      </c>
      <c r="E331" s="151">
        <v>17300</v>
      </c>
      <c r="F331" s="151">
        <v>14400</v>
      </c>
      <c r="G331" s="151">
        <v>19700</v>
      </c>
      <c r="H331" s="151">
        <v>26400</v>
      </c>
      <c r="I331" s="151">
        <v>23700</v>
      </c>
      <c r="J331" s="151"/>
      <c r="K331" s="151">
        <v>22000</v>
      </c>
      <c r="L331" s="151">
        <v>20900</v>
      </c>
      <c r="M331" s="151">
        <v>24200</v>
      </c>
      <c r="N331" s="151">
        <v>25000</v>
      </c>
      <c r="O331" s="151">
        <v>24200</v>
      </c>
      <c r="P331" s="151">
        <v>26600</v>
      </c>
      <c r="Q331" s="151">
        <v>20700</v>
      </c>
      <c r="R331" s="151">
        <v>17600</v>
      </c>
      <c r="S331" s="151">
        <v>35100</v>
      </c>
      <c r="T331" s="151">
        <v>41700</v>
      </c>
      <c r="U331" s="151"/>
      <c r="V331" s="151">
        <v>38300</v>
      </c>
      <c r="W331" s="151">
        <v>27900</v>
      </c>
      <c r="X331" s="151">
        <v>37400</v>
      </c>
      <c r="Y331" s="151">
        <v>31200</v>
      </c>
      <c r="Z331" s="151">
        <v>31500</v>
      </c>
      <c r="AA331" s="151">
        <v>38400</v>
      </c>
      <c r="AB331" s="151">
        <v>21900</v>
      </c>
      <c r="AC331" s="151">
        <v>27300</v>
      </c>
      <c r="AD331" s="151">
        <v>21600</v>
      </c>
      <c r="AE331" s="151">
        <v>41700</v>
      </c>
      <c r="AF331" s="151">
        <v>27300</v>
      </c>
      <c r="AG331" s="151">
        <v>26200</v>
      </c>
      <c r="AH331" s="151"/>
      <c r="AI331" s="151"/>
      <c r="AJ331" s="151">
        <v>23300</v>
      </c>
      <c r="AK331" s="151">
        <v>25100</v>
      </c>
      <c r="AL331" s="151">
        <v>25100</v>
      </c>
      <c r="AM331" s="151">
        <v>20500</v>
      </c>
      <c r="AN331" s="151">
        <v>25300</v>
      </c>
      <c r="AO331" s="151">
        <v>26300</v>
      </c>
      <c r="AP331" s="151">
        <v>25200</v>
      </c>
      <c r="AQ331" s="151"/>
      <c r="AR331" s="151">
        <v>25200</v>
      </c>
      <c r="AS331" s="151">
        <v>24500</v>
      </c>
      <c r="AT331" s="151">
        <v>22100</v>
      </c>
      <c r="AU331" s="151">
        <v>21300</v>
      </c>
      <c r="AV331" s="151">
        <v>20300</v>
      </c>
      <c r="AW331" s="151">
        <v>23600</v>
      </c>
      <c r="AX331" s="151"/>
      <c r="AY331" s="151">
        <v>22700</v>
      </c>
      <c r="AZ331" s="151">
        <v>13900</v>
      </c>
      <c r="BA331" s="151">
        <v>11800</v>
      </c>
    </row>
    <row r="332" spans="1:53" ht="14.4" customHeight="1">
      <c r="A332" s="149" t="s">
        <v>474</v>
      </c>
      <c r="B332" s="150" t="s">
        <v>475</v>
      </c>
      <c r="C332" s="265" t="s">
        <v>476</v>
      </c>
      <c r="D332" s="151">
        <v>24300</v>
      </c>
      <c r="E332" s="151">
        <v>17900</v>
      </c>
      <c r="F332" s="151">
        <v>13600</v>
      </c>
      <c r="G332" s="151">
        <v>19500</v>
      </c>
      <c r="H332" s="151">
        <v>26800</v>
      </c>
      <c r="I332" s="151">
        <v>24600</v>
      </c>
      <c r="J332" s="151"/>
      <c r="K332" s="151">
        <v>25300</v>
      </c>
      <c r="L332" s="151">
        <v>19200</v>
      </c>
      <c r="M332" s="151">
        <v>26100</v>
      </c>
      <c r="N332" s="151">
        <v>23200</v>
      </c>
      <c r="O332" s="151">
        <v>22000</v>
      </c>
      <c r="P332" s="151">
        <v>24800</v>
      </c>
      <c r="Q332" s="151">
        <v>26200</v>
      </c>
      <c r="R332" s="151">
        <v>23900</v>
      </c>
      <c r="S332" s="151">
        <v>34400</v>
      </c>
      <c r="T332" s="151">
        <v>40900</v>
      </c>
      <c r="U332" s="151">
        <v>32000</v>
      </c>
      <c r="V332" s="151">
        <v>36800</v>
      </c>
      <c r="W332" s="151">
        <v>26900</v>
      </c>
      <c r="X332" s="151">
        <v>37600</v>
      </c>
      <c r="Y332" s="151">
        <v>30500</v>
      </c>
      <c r="Z332" s="151">
        <v>32900</v>
      </c>
      <c r="AA332" s="151">
        <v>37000</v>
      </c>
      <c r="AB332" s="151">
        <v>25900</v>
      </c>
      <c r="AC332" s="151">
        <v>28000</v>
      </c>
      <c r="AD332" s="151">
        <v>22100</v>
      </c>
      <c r="AE332" s="151">
        <v>47600</v>
      </c>
      <c r="AF332" s="151">
        <v>29500</v>
      </c>
      <c r="AG332" s="151">
        <v>29800</v>
      </c>
      <c r="AH332" s="151"/>
      <c r="AI332" s="151"/>
      <c r="AJ332" s="151">
        <v>29700</v>
      </c>
      <c r="AK332" s="151">
        <v>26300</v>
      </c>
      <c r="AL332" s="151">
        <v>26500</v>
      </c>
      <c r="AM332" s="151">
        <v>20000</v>
      </c>
      <c r="AN332" s="151">
        <v>24500</v>
      </c>
      <c r="AO332" s="151">
        <v>23200</v>
      </c>
      <c r="AP332" s="151">
        <v>24500</v>
      </c>
      <c r="AQ332" s="151"/>
      <c r="AR332" s="151">
        <v>27000</v>
      </c>
      <c r="AS332" s="151">
        <v>24000</v>
      </c>
      <c r="AT332" s="151">
        <v>23300</v>
      </c>
      <c r="AU332" s="151"/>
      <c r="AV332" s="151">
        <v>19300</v>
      </c>
      <c r="AW332" s="151">
        <v>22100</v>
      </c>
      <c r="AX332" s="151"/>
      <c r="AY332" s="151">
        <v>22000</v>
      </c>
      <c r="AZ332" s="151">
        <v>12900</v>
      </c>
      <c r="BA332" s="151">
        <v>11300</v>
      </c>
    </row>
    <row r="333" spans="1:53" ht="14.4" customHeight="1">
      <c r="A333" s="149" t="s">
        <v>474</v>
      </c>
      <c r="B333" s="150" t="s">
        <v>477</v>
      </c>
      <c r="C333" s="265" t="s">
        <v>478</v>
      </c>
      <c r="D333" s="151">
        <v>23400</v>
      </c>
      <c r="E333" s="151">
        <v>19300</v>
      </c>
      <c r="F333" s="151">
        <v>14300</v>
      </c>
      <c r="G333" s="151">
        <v>20500</v>
      </c>
      <c r="H333" s="151">
        <v>28200</v>
      </c>
      <c r="I333" s="151">
        <v>23600</v>
      </c>
      <c r="J333" s="151"/>
      <c r="K333" s="151">
        <v>25400</v>
      </c>
      <c r="L333" s="151">
        <v>20200</v>
      </c>
      <c r="M333" s="151">
        <v>26000</v>
      </c>
      <c r="N333" s="151">
        <v>23400</v>
      </c>
      <c r="O333" s="151">
        <v>23000</v>
      </c>
      <c r="P333" s="151">
        <v>25000</v>
      </c>
      <c r="Q333" s="151">
        <v>26000</v>
      </c>
      <c r="R333" s="151">
        <v>22000</v>
      </c>
      <c r="S333" s="151">
        <v>34400</v>
      </c>
      <c r="T333" s="151">
        <v>40900</v>
      </c>
      <c r="U333" s="151">
        <v>32000</v>
      </c>
      <c r="V333" s="151">
        <v>38900</v>
      </c>
      <c r="W333" s="151">
        <v>27100</v>
      </c>
      <c r="X333" s="151">
        <v>37700</v>
      </c>
      <c r="Y333" s="151">
        <v>30700</v>
      </c>
      <c r="Z333" s="151">
        <v>33000</v>
      </c>
      <c r="AA333" s="151">
        <v>38500</v>
      </c>
      <c r="AB333" s="151">
        <v>25900</v>
      </c>
      <c r="AC333" s="151">
        <v>28100</v>
      </c>
      <c r="AD333" s="151">
        <v>22100</v>
      </c>
      <c r="AE333" s="151">
        <v>49500</v>
      </c>
      <c r="AF333" s="151">
        <v>30700</v>
      </c>
      <c r="AG333" s="151">
        <v>31400</v>
      </c>
      <c r="AH333" s="151"/>
      <c r="AI333" s="151"/>
      <c r="AJ333" s="151">
        <v>30000</v>
      </c>
      <c r="AK333" s="151">
        <v>27100</v>
      </c>
      <c r="AL333" s="151">
        <v>28200</v>
      </c>
      <c r="AM333" s="151">
        <v>21300</v>
      </c>
      <c r="AN333" s="151">
        <v>24500</v>
      </c>
      <c r="AO333" s="151">
        <v>23400</v>
      </c>
      <c r="AP333" s="151">
        <v>24700</v>
      </c>
      <c r="AQ333" s="151"/>
      <c r="AR333" s="151">
        <v>27000</v>
      </c>
      <c r="AS333" s="151">
        <v>24300</v>
      </c>
      <c r="AT333" s="151">
        <v>23400</v>
      </c>
      <c r="AU333" s="151"/>
      <c r="AV333" s="151">
        <v>19500</v>
      </c>
      <c r="AW333" s="151">
        <v>22000</v>
      </c>
      <c r="AX333" s="151"/>
      <c r="AY333" s="151">
        <v>21900</v>
      </c>
      <c r="AZ333" s="151">
        <v>13800</v>
      </c>
      <c r="BA333" s="151">
        <v>12000</v>
      </c>
    </row>
    <row r="334" spans="1:53" ht="14.4" customHeight="1">
      <c r="A334" s="149" t="s">
        <v>474</v>
      </c>
      <c r="B334" s="150" t="s">
        <v>479</v>
      </c>
      <c r="C334" s="265" t="s">
        <v>480</v>
      </c>
      <c r="D334" s="151">
        <v>24800</v>
      </c>
      <c r="E334" s="151">
        <v>19200</v>
      </c>
      <c r="F334" s="151">
        <v>15300</v>
      </c>
      <c r="G334" s="151">
        <v>21500</v>
      </c>
      <c r="H334" s="151">
        <v>28900</v>
      </c>
      <c r="I334" s="151">
        <v>26700</v>
      </c>
      <c r="J334" s="151"/>
      <c r="K334" s="151">
        <v>25400</v>
      </c>
      <c r="L334" s="151">
        <v>21600</v>
      </c>
      <c r="M334" s="151">
        <v>31300</v>
      </c>
      <c r="N334" s="151">
        <v>26400</v>
      </c>
      <c r="O334" s="151">
        <v>26900</v>
      </c>
      <c r="P334" s="151">
        <v>26900</v>
      </c>
      <c r="Q334" s="151">
        <v>27200</v>
      </c>
      <c r="R334" s="151">
        <v>24500</v>
      </c>
      <c r="S334" s="151">
        <v>34200</v>
      </c>
      <c r="T334" s="151">
        <v>40500</v>
      </c>
      <c r="U334" s="151">
        <v>31600</v>
      </c>
      <c r="V334" s="151">
        <v>38800</v>
      </c>
      <c r="W334" s="151">
        <v>26900</v>
      </c>
      <c r="X334" s="151">
        <v>37400</v>
      </c>
      <c r="Y334" s="151">
        <v>30400</v>
      </c>
      <c r="Z334" s="151">
        <v>32700</v>
      </c>
      <c r="AA334" s="151">
        <v>41900</v>
      </c>
      <c r="AB334" s="151">
        <v>26000</v>
      </c>
      <c r="AC334" s="151">
        <v>27900</v>
      </c>
      <c r="AD334" s="151">
        <v>21900</v>
      </c>
      <c r="AE334" s="151">
        <v>54000</v>
      </c>
      <c r="AF334" s="151">
        <v>33500</v>
      </c>
      <c r="AG334" s="151">
        <v>33900</v>
      </c>
      <c r="AH334" s="151"/>
      <c r="AI334" s="151"/>
      <c r="AJ334" s="151">
        <v>33800</v>
      </c>
      <c r="AK334" s="151">
        <v>29300</v>
      </c>
      <c r="AL334" s="151">
        <v>30500</v>
      </c>
      <c r="AM334" s="151">
        <v>22400</v>
      </c>
      <c r="AN334" s="151">
        <v>24300</v>
      </c>
      <c r="AO334" s="151">
        <v>25600</v>
      </c>
      <c r="AP334" s="151">
        <v>26700</v>
      </c>
      <c r="AQ334" s="151"/>
      <c r="AR334" s="151">
        <v>28900</v>
      </c>
      <c r="AS334" s="151">
        <v>26400</v>
      </c>
      <c r="AT334" s="151">
        <v>23000</v>
      </c>
      <c r="AU334" s="151"/>
      <c r="AV334" s="151">
        <v>19900</v>
      </c>
      <c r="AW334" s="151">
        <v>22000</v>
      </c>
      <c r="AX334" s="151"/>
      <c r="AY334" s="151">
        <v>21900</v>
      </c>
      <c r="AZ334" s="151">
        <v>15100</v>
      </c>
      <c r="BA334" s="151">
        <v>13000</v>
      </c>
    </row>
    <row r="335" spans="1:53" ht="14.4" customHeight="1">
      <c r="A335" s="149" t="s">
        <v>474</v>
      </c>
      <c r="B335" s="150" t="s">
        <v>481</v>
      </c>
      <c r="C335" s="265" t="s">
        <v>482</v>
      </c>
      <c r="D335" s="151">
        <v>22900</v>
      </c>
      <c r="E335" s="151">
        <v>18100</v>
      </c>
      <c r="F335" s="151">
        <v>14600</v>
      </c>
      <c r="G335" s="151">
        <v>20200</v>
      </c>
      <c r="H335" s="151">
        <v>26900</v>
      </c>
      <c r="I335" s="151">
        <v>24300</v>
      </c>
      <c r="J335" s="151"/>
      <c r="K335" s="151">
        <v>25400</v>
      </c>
      <c r="L335" s="151">
        <v>19800</v>
      </c>
      <c r="M335" s="151">
        <v>26800</v>
      </c>
      <c r="N335" s="151">
        <v>23800</v>
      </c>
      <c r="O335" s="151">
        <v>23700</v>
      </c>
      <c r="P335" s="151">
        <v>25300</v>
      </c>
      <c r="Q335" s="151">
        <v>25300</v>
      </c>
      <c r="R335" s="151">
        <v>24400</v>
      </c>
      <c r="S335" s="151">
        <v>34300</v>
      </c>
      <c r="T335" s="151">
        <v>40900</v>
      </c>
      <c r="U335" s="151">
        <v>32000</v>
      </c>
      <c r="V335" s="151">
        <v>37600</v>
      </c>
      <c r="W335" s="151">
        <v>27300</v>
      </c>
      <c r="X335" s="151">
        <v>37600</v>
      </c>
      <c r="Y335" s="151">
        <v>31000</v>
      </c>
      <c r="Z335" s="151">
        <v>32900</v>
      </c>
      <c r="AA335" s="151">
        <v>38200</v>
      </c>
      <c r="AB335" s="151">
        <v>26900</v>
      </c>
      <c r="AC335" s="151">
        <v>28000</v>
      </c>
      <c r="AD335" s="151">
        <v>22100</v>
      </c>
      <c r="AE335" s="151">
        <v>49100</v>
      </c>
      <c r="AF335" s="151">
        <v>30200</v>
      </c>
      <c r="AG335" s="151">
        <v>30800</v>
      </c>
      <c r="AH335" s="151"/>
      <c r="AI335" s="151"/>
      <c r="AJ335" s="151">
        <v>26800</v>
      </c>
      <c r="AK335" s="151">
        <v>29000</v>
      </c>
      <c r="AL335" s="151">
        <v>26900</v>
      </c>
      <c r="AM335" s="151">
        <v>19400</v>
      </c>
      <c r="AN335" s="151">
        <v>24500</v>
      </c>
      <c r="AO335" s="151">
        <v>23800</v>
      </c>
      <c r="AP335" s="151">
        <v>24400</v>
      </c>
      <c r="AQ335" s="151"/>
      <c r="AR335" s="151">
        <v>27300</v>
      </c>
      <c r="AS335" s="151">
        <v>24300</v>
      </c>
      <c r="AT335" s="151">
        <v>23300</v>
      </c>
      <c r="AU335" s="151"/>
      <c r="AV335" s="151">
        <v>19400</v>
      </c>
      <c r="AW335" s="151">
        <v>22100</v>
      </c>
      <c r="AX335" s="151"/>
      <c r="AY335" s="151">
        <v>22000</v>
      </c>
      <c r="AZ335" s="151">
        <v>13000</v>
      </c>
      <c r="BA335" s="151">
        <v>11200</v>
      </c>
    </row>
    <row r="336" spans="1:53" ht="14.4" customHeight="1">
      <c r="A336" s="149" t="s">
        <v>474</v>
      </c>
      <c r="B336" s="150" t="s">
        <v>483</v>
      </c>
      <c r="C336" s="265" t="s">
        <v>484</v>
      </c>
      <c r="D336" s="151">
        <v>23000</v>
      </c>
      <c r="E336" s="151">
        <v>18100</v>
      </c>
      <c r="F336" s="151">
        <v>15300</v>
      </c>
      <c r="G336" s="151">
        <v>20600</v>
      </c>
      <c r="H336" s="151">
        <v>25600</v>
      </c>
      <c r="I336" s="151">
        <v>24400</v>
      </c>
      <c r="J336" s="151"/>
      <c r="K336" s="151">
        <v>25200</v>
      </c>
      <c r="L336" s="151">
        <v>20600</v>
      </c>
      <c r="M336" s="151">
        <v>27200</v>
      </c>
      <c r="N336" s="151">
        <v>24800</v>
      </c>
      <c r="O336" s="151">
        <v>26400</v>
      </c>
      <c r="P336" s="151">
        <v>26600</v>
      </c>
      <c r="Q336" s="151">
        <v>23900</v>
      </c>
      <c r="R336" s="151">
        <v>21700</v>
      </c>
      <c r="S336" s="151">
        <v>34400</v>
      </c>
      <c r="T336" s="151">
        <v>40800</v>
      </c>
      <c r="U336" s="151">
        <v>32000</v>
      </c>
      <c r="V336" s="151">
        <v>37600</v>
      </c>
      <c r="W336" s="151">
        <v>27200</v>
      </c>
      <c r="X336" s="151">
        <v>37600</v>
      </c>
      <c r="Y336" s="151">
        <v>30900</v>
      </c>
      <c r="Z336" s="151">
        <v>32900</v>
      </c>
      <c r="AA336" s="151">
        <v>37400</v>
      </c>
      <c r="AB336" s="151">
        <v>25100</v>
      </c>
      <c r="AC336" s="151">
        <v>28000</v>
      </c>
      <c r="AD336" s="151">
        <v>23100</v>
      </c>
      <c r="AE336" s="151">
        <v>49400</v>
      </c>
      <c r="AF336" s="151">
        <v>30500</v>
      </c>
      <c r="AG336" s="151">
        <v>31000</v>
      </c>
      <c r="AH336" s="151"/>
      <c r="AI336" s="151">
        <v>31300</v>
      </c>
      <c r="AJ336" s="151">
        <v>27200</v>
      </c>
      <c r="AK336" s="151">
        <v>25200</v>
      </c>
      <c r="AL336" s="151">
        <v>26400</v>
      </c>
      <c r="AM336" s="151">
        <v>21400</v>
      </c>
      <c r="AN336" s="151">
        <v>24500</v>
      </c>
      <c r="AO336" s="151">
        <v>26600</v>
      </c>
      <c r="AP336" s="151">
        <v>25200</v>
      </c>
      <c r="AQ336" s="151"/>
      <c r="AR336" s="151">
        <v>26700</v>
      </c>
      <c r="AS336" s="151">
        <v>25600</v>
      </c>
      <c r="AT336" s="151">
        <v>23300</v>
      </c>
      <c r="AU336" s="151">
        <v>21400</v>
      </c>
      <c r="AV336" s="151">
        <v>20600</v>
      </c>
      <c r="AW336" s="151">
        <v>22100</v>
      </c>
      <c r="AX336" s="151"/>
      <c r="AY336" s="151">
        <v>22000</v>
      </c>
      <c r="AZ336" s="151">
        <v>14700</v>
      </c>
      <c r="BA336" s="151">
        <v>12600</v>
      </c>
    </row>
    <row r="337" spans="1:53" ht="14.4" customHeight="1">
      <c r="A337" s="149" t="s">
        <v>474</v>
      </c>
      <c r="B337" s="150" t="s">
        <v>485</v>
      </c>
      <c r="C337" s="265" t="s">
        <v>486</v>
      </c>
      <c r="D337" s="151">
        <v>24800</v>
      </c>
      <c r="E337" s="151">
        <v>19100</v>
      </c>
      <c r="F337" s="151">
        <v>16600</v>
      </c>
      <c r="G337" s="151">
        <v>21100</v>
      </c>
      <c r="H337" s="151">
        <v>28000</v>
      </c>
      <c r="I337" s="151">
        <v>26500</v>
      </c>
      <c r="J337" s="151">
        <v>26400</v>
      </c>
      <c r="K337" s="151">
        <v>25500</v>
      </c>
      <c r="L337" s="151">
        <v>21100</v>
      </c>
      <c r="M337" s="151">
        <v>27500</v>
      </c>
      <c r="N337" s="151">
        <v>24700</v>
      </c>
      <c r="O337" s="151">
        <v>26500</v>
      </c>
      <c r="P337" s="151">
        <v>26500</v>
      </c>
      <c r="Q337" s="151">
        <v>23100</v>
      </c>
      <c r="R337" s="151">
        <v>20900</v>
      </c>
      <c r="S337" s="151">
        <v>34400</v>
      </c>
      <c r="T337" s="151">
        <v>40700</v>
      </c>
      <c r="U337" s="151">
        <v>31800</v>
      </c>
      <c r="V337" s="151">
        <v>37500</v>
      </c>
      <c r="W337" s="151">
        <v>26700</v>
      </c>
      <c r="X337" s="151">
        <v>37500</v>
      </c>
      <c r="Y337" s="151">
        <v>30500</v>
      </c>
      <c r="Z337" s="151">
        <v>32900</v>
      </c>
      <c r="AA337" s="151">
        <v>37400</v>
      </c>
      <c r="AB337" s="151">
        <v>23600</v>
      </c>
      <c r="AC337" s="151">
        <v>28000</v>
      </c>
      <c r="AD337" s="151">
        <v>23100</v>
      </c>
      <c r="AE337" s="151">
        <v>49400</v>
      </c>
      <c r="AF337" s="151">
        <v>30500</v>
      </c>
      <c r="AG337" s="151">
        <v>31200</v>
      </c>
      <c r="AH337" s="151"/>
      <c r="AI337" s="151">
        <v>38300</v>
      </c>
      <c r="AJ337" s="151">
        <v>25200</v>
      </c>
      <c r="AK337" s="151">
        <v>28000</v>
      </c>
      <c r="AL337" s="151">
        <v>26500</v>
      </c>
      <c r="AM337" s="151">
        <v>21900</v>
      </c>
      <c r="AN337" s="151">
        <v>24400</v>
      </c>
      <c r="AO337" s="151">
        <v>26300</v>
      </c>
      <c r="AP337" s="151">
        <v>25700</v>
      </c>
      <c r="AQ337" s="151"/>
      <c r="AR337" s="151">
        <v>27300</v>
      </c>
      <c r="AS337" s="151">
        <v>26300</v>
      </c>
      <c r="AT337" s="151">
        <v>23300</v>
      </c>
      <c r="AU337" s="151">
        <v>22700</v>
      </c>
      <c r="AV337" s="151">
        <v>20300</v>
      </c>
      <c r="AW337" s="151">
        <v>22100</v>
      </c>
      <c r="AX337" s="151"/>
      <c r="AY337" s="151">
        <v>21900</v>
      </c>
      <c r="AZ337" s="151">
        <v>15100</v>
      </c>
      <c r="BA337" s="151">
        <v>13000</v>
      </c>
    </row>
    <row r="338" spans="1:53" ht="14.4" customHeight="1">
      <c r="A338" s="149" t="s">
        <v>474</v>
      </c>
      <c r="B338" s="150" t="s">
        <v>487</v>
      </c>
      <c r="C338" s="265" t="s">
        <v>488</v>
      </c>
      <c r="D338" s="151">
        <v>21900</v>
      </c>
      <c r="E338" s="151">
        <v>20300</v>
      </c>
      <c r="F338" s="151">
        <v>14100</v>
      </c>
      <c r="G338" s="151">
        <v>20600</v>
      </c>
      <c r="H338" s="151">
        <v>24200</v>
      </c>
      <c r="I338" s="151">
        <v>25600</v>
      </c>
      <c r="J338" s="151">
        <v>26800</v>
      </c>
      <c r="K338" s="151">
        <v>25200</v>
      </c>
      <c r="L338" s="151">
        <v>21800</v>
      </c>
      <c r="M338" s="151">
        <v>25200</v>
      </c>
      <c r="N338" s="151">
        <v>23700</v>
      </c>
      <c r="O338" s="151">
        <v>25000</v>
      </c>
      <c r="P338" s="151">
        <v>28400</v>
      </c>
      <c r="Q338" s="151">
        <v>23700</v>
      </c>
      <c r="R338" s="151">
        <v>19500</v>
      </c>
      <c r="S338" s="151">
        <v>29900</v>
      </c>
      <c r="T338" s="151">
        <v>35400</v>
      </c>
      <c r="U338" s="151">
        <v>29900</v>
      </c>
      <c r="V338" s="151">
        <v>31400</v>
      </c>
      <c r="W338" s="151">
        <v>24200</v>
      </c>
      <c r="X338" s="151">
        <v>33800</v>
      </c>
      <c r="Y338" s="151">
        <v>29800</v>
      </c>
      <c r="Z338" s="151">
        <v>31100</v>
      </c>
      <c r="AA338" s="151">
        <v>33500</v>
      </c>
      <c r="AB338" s="151">
        <v>23200</v>
      </c>
      <c r="AC338" s="151">
        <v>30700</v>
      </c>
      <c r="AD338" s="151">
        <v>23100</v>
      </c>
      <c r="AE338" s="151">
        <v>38100</v>
      </c>
      <c r="AF338" s="151">
        <v>24300</v>
      </c>
      <c r="AG338" s="151">
        <v>26700</v>
      </c>
      <c r="AH338" s="151">
        <v>26900</v>
      </c>
      <c r="AI338" s="151">
        <v>45500</v>
      </c>
      <c r="AJ338" s="151">
        <v>24900</v>
      </c>
      <c r="AK338" s="151">
        <v>25900</v>
      </c>
      <c r="AL338" s="151">
        <v>26700</v>
      </c>
      <c r="AM338" s="151">
        <v>22000</v>
      </c>
      <c r="AN338" s="151">
        <v>25000</v>
      </c>
      <c r="AO338" s="151">
        <v>26900</v>
      </c>
      <c r="AP338" s="151">
        <v>26900</v>
      </c>
      <c r="AQ338" s="151"/>
      <c r="AR338" s="151">
        <v>25700</v>
      </c>
      <c r="AS338" s="151">
        <v>27800</v>
      </c>
      <c r="AT338" s="151">
        <v>24800</v>
      </c>
      <c r="AU338" s="151"/>
      <c r="AV338" s="151">
        <v>22000</v>
      </c>
      <c r="AW338" s="151">
        <v>22700</v>
      </c>
      <c r="AX338" s="151"/>
      <c r="AY338" s="151">
        <v>23000</v>
      </c>
      <c r="AZ338" s="151">
        <v>14700</v>
      </c>
      <c r="BA338" s="151">
        <v>13400</v>
      </c>
    </row>
    <row r="339" spans="1:53" ht="14.4" customHeight="1">
      <c r="A339" s="149" t="s">
        <v>474</v>
      </c>
      <c r="B339" s="150" t="s">
        <v>489</v>
      </c>
      <c r="C339" s="265" t="s">
        <v>490</v>
      </c>
      <c r="D339" s="151">
        <v>21700</v>
      </c>
      <c r="E339" s="151">
        <v>19000</v>
      </c>
      <c r="F339" s="151">
        <v>14000</v>
      </c>
      <c r="G339" s="151">
        <v>20400</v>
      </c>
      <c r="H339" s="151">
        <v>25800</v>
      </c>
      <c r="I339" s="151">
        <v>24200</v>
      </c>
      <c r="J339" s="151">
        <v>26900</v>
      </c>
      <c r="K339" s="151">
        <v>25200</v>
      </c>
      <c r="L339" s="151">
        <v>21500</v>
      </c>
      <c r="M339" s="151">
        <v>25200</v>
      </c>
      <c r="N339" s="151">
        <v>24600</v>
      </c>
      <c r="O339" s="151">
        <v>26300</v>
      </c>
      <c r="P339" s="151">
        <v>29100</v>
      </c>
      <c r="Q339" s="151">
        <v>21300</v>
      </c>
      <c r="R339" s="151">
        <v>20400</v>
      </c>
      <c r="S339" s="151">
        <v>30000</v>
      </c>
      <c r="T339" s="151">
        <v>35500</v>
      </c>
      <c r="U339" s="151">
        <v>29900</v>
      </c>
      <c r="V339" s="151">
        <v>31900</v>
      </c>
      <c r="W339" s="151">
        <v>24600</v>
      </c>
      <c r="X339" s="151">
        <v>33900</v>
      </c>
      <c r="Y339" s="151">
        <v>30300</v>
      </c>
      <c r="Z339" s="151">
        <v>31100</v>
      </c>
      <c r="AA339" s="151">
        <v>33800</v>
      </c>
      <c r="AB339" s="151">
        <v>23100</v>
      </c>
      <c r="AC339" s="151">
        <v>30700</v>
      </c>
      <c r="AD339" s="151">
        <v>23100</v>
      </c>
      <c r="AE339" s="151">
        <v>38400</v>
      </c>
      <c r="AF339" s="151">
        <v>25100</v>
      </c>
      <c r="AG339" s="151">
        <v>27000</v>
      </c>
      <c r="AH339" s="151">
        <v>26900</v>
      </c>
      <c r="AI339" s="151">
        <v>46300</v>
      </c>
      <c r="AJ339" s="151">
        <v>24700</v>
      </c>
      <c r="AK339" s="151">
        <v>26300</v>
      </c>
      <c r="AL339" s="151">
        <v>27000</v>
      </c>
      <c r="AM339" s="151">
        <v>22100</v>
      </c>
      <c r="AN339" s="151">
        <v>25100</v>
      </c>
      <c r="AO339" s="151">
        <v>27900</v>
      </c>
      <c r="AP339" s="151">
        <v>27400</v>
      </c>
      <c r="AQ339" s="151"/>
      <c r="AR339" s="151">
        <v>25800</v>
      </c>
      <c r="AS339" s="151">
        <v>28300</v>
      </c>
      <c r="AT339" s="151">
        <v>24800</v>
      </c>
      <c r="AU339" s="151"/>
      <c r="AV339" s="151">
        <v>21800</v>
      </c>
      <c r="AW339" s="151">
        <v>22700</v>
      </c>
      <c r="AX339" s="151"/>
      <c r="AY339" s="151">
        <v>23000</v>
      </c>
      <c r="AZ339" s="151">
        <v>14300</v>
      </c>
      <c r="BA339" s="151">
        <v>12400</v>
      </c>
    </row>
    <row r="340" spans="1:53" ht="14.4" customHeight="1">
      <c r="A340" s="149" t="s">
        <v>474</v>
      </c>
      <c r="B340" s="150" t="s">
        <v>491</v>
      </c>
      <c r="C340" s="265" t="s">
        <v>492</v>
      </c>
      <c r="D340" s="151">
        <v>21700</v>
      </c>
      <c r="E340" s="151">
        <v>20100</v>
      </c>
      <c r="F340" s="151">
        <v>15000</v>
      </c>
      <c r="G340" s="151">
        <v>20500</v>
      </c>
      <c r="H340" s="151">
        <v>26900</v>
      </c>
      <c r="I340" s="151">
        <v>23100</v>
      </c>
      <c r="J340" s="151">
        <v>25800</v>
      </c>
      <c r="K340" s="151">
        <v>25000</v>
      </c>
      <c r="L340" s="151">
        <v>21100</v>
      </c>
      <c r="M340" s="151">
        <v>24500</v>
      </c>
      <c r="N340" s="151">
        <v>24000</v>
      </c>
      <c r="O340" s="151">
        <v>22900</v>
      </c>
      <c r="P340" s="151">
        <v>27200</v>
      </c>
      <c r="Q340" s="151">
        <v>21700</v>
      </c>
      <c r="R340" s="151">
        <v>18300</v>
      </c>
      <c r="S340" s="151">
        <v>30100</v>
      </c>
      <c r="T340" s="151">
        <v>35500</v>
      </c>
      <c r="U340" s="151">
        <v>29900</v>
      </c>
      <c r="V340" s="151">
        <v>34300</v>
      </c>
      <c r="W340" s="151">
        <v>24500</v>
      </c>
      <c r="X340" s="151">
        <v>33700</v>
      </c>
      <c r="Y340" s="151">
        <v>30100</v>
      </c>
      <c r="Z340" s="151">
        <v>31100</v>
      </c>
      <c r="AA340" s="151">
        <v>33800</v>
      </c>
      <c r="AB340" s="151">
        <v>23200</v>
      </c>
      <c r="AC340" s="151">
        <v>30800</v>
      </c>
      <c r="AD340" s="151">
        <v>23100</v>
      </c>
      <c r="AE340" s="151">
        <v>39900</v>
      </c>
      <c r="AF340" s="151">
        <v>24500</v>
      </c>
      <c r="AG340" s="151">
        <v>26300</v>
      </c>
      <c r="AH340" s="151">
        <v>27100</v>
      </c>
      <c r="AI340" s="151">
        <v>42900</v>
      </c>
      <c r="AJ340" s="151">
        <v>24600</v>
      </c>
      <c r="AK340" s="151">
        <v>25400</v>
      </c>
      <c r="AL340" s="151">
        <v>23800</v>
      </c>
      <c r="AM340" s="151">
        <v>21400</v>
      </c>
      <c r="AN340" s="151">
        <v>25100</v>
      </c>
      <c r="AO340" s="151">
        <v>25600</v>
      </c>
      <c r="AP340" s="151">
        <v>24900</v>
      </c>
      <c r="AQ340" s="151"/>
      <c r="AR340" s="151">
        <v>24900</v>
      </c>
      <c r="AS340" s="151">
        <v>27500</v>
      </c>
      <c r="AT340" s="151">
        <v>24800</v>
      </c>
      <c r="AU340" s="151">
        <v>24400</v>
      </c>
      <c r="AV340" s="151">
        <v>21100</v>
      </c>
      <c r="AW340" s="151">
        <v>22700</v>
      </c>
      <c r="AX340" s="151"/>
      <c r="AY340" s="151">
        <v>23000</v>
      </c>
      <c r="AZ340" s="151">
        <v>13700</v>
      </c>
      <c r="BA340" s="151">
        <v>12000</v>
      </c>
    </row>
    <row r="341" spans="1:53" ht="14.4" customHeight="1">
      <c r="A341" s="149" t="s">
        <v>474</v>
      </c>
      <c r="B341" s="150" t="s">
        <v>493</v>
      </c>
      <c r="C341" s="265" t="s">
        <v>494</v>
      </c>
      <c r="D341" s="151">
        <v>23300</v>
      </c>
      <c r="E341" s="151">
        <v>20600</v>
      </c>
      <c r="F341" s="151">
        <v>14900</v>
      </c>
      <c r="G341" s="151">
        <v>20300</v>
      </c>
      <c r="H341" s="151">
        <v>25800</v>
      </c>
      <c r="I341" s="151">
        <v>26700</v>
      </c>
      <c r="J341" s="151">
        <v>26900</v>
      </c>
      <c r="K341" s="151">
        <v>25300</v>
      </c>
      <c r="L341" s="151">
        <v>23200</v>
      </c>
      <c r="M341" s="151">
        <v>27000</v>
      </c>
      <c r="N341" s="151">
        <v>25100</v>
      </c>
      <c r="O341" s="151">
        <v>26700</v>
      </c>
      <c r="P341" s="151">
        <v>28400</v>
      </c>
      <c r="Q341" s="151">
        <v>24600</v>
      </c>
      <c r="R341" s="151">
        <v>21500</v>
      </c>
      <c r="S341" s="151">
        <v>30000</v>
      </c>
      <c r="T341" s="151">
        <v>35500</v>
      </c>
      <c r="U341" s="151">
        <v>29900</v>
      </c>
      <c r="V341" s="151">
        <v>30300</v>
      </c>
      <c r="W341" s="151">
        <v>24300</v>
      </c>
      <c r="X341" s="151">
        <v>33900</v>
      </c>
      <c r="Y341" s="151">
        <v>30900</v>
      </c>
      <c r="Z341" s="151">
        <v>31200</v>
      </c>
      <c r="AA341" s="151">
        <v>34000</v>
      </c>
      <c r="AB341" s="151">
        <v>23500</v>
      </c>
      <c r="AC341" s="151">
        <v>29200</v>
      </c>
      <c r="AD341" s="151">
        <v>23100</v>
      </c>
      <c r="AE341" s="151">
        <v>39800</v>
      </c>
      <c r="AF341" s="151">
        <v>28300</v>
      </c>
      <c r="AG341" s="151">
        <v>28300</v>
      </c>
      <c r="AH341" s="151">
        <v>26900</v>
      </c>
      <c r="AI341" s="151">
        <v>46400</v>
      </c>
      <c r="AJ341" s="151">
        <v>25900</v>
      </c>
      <c r="AK341" s="151">
        <v>25600</v>
      </c>
      <c r="AL341" s="151">
        <v>26800</v>
      </c>
      <c r="AM341" s="151">
        <v>21900</v>
      </c>
      <c r="AN341" s="151">
        <v>25100</v>
      </c>
      <c r="AO341" s="151">
        <v>28900</v>
      </c>
      <c r="AP341" s="151">
        <v>27800</v>
      </c>
      <c r="AQ341" s="151"/>
      <c r="AR341" s="151">
        <v>25400</v>
      </c>
      <c r="AS341" s="151">
        <v>28000</v>
      </c>
      <c r="AT341" s="151">
        <v>24900</v>
      </c>
      <c r="AU341" s="151"/>
      <c r="AV341" s="151">
        <v>22300</v>
      </c>
      <c r="AW341" s="151">
        <v>22700</v>
      </c>
      <c r="AX341" s="151"/>
      <c r="AY341" s="151">
        <v>23000</v>
      </c>
      <c r="AZ341" s="151">
        <v>14600</v>
      </c>
      <c r="BA341" s="151">
        <v>12900</v>
      </c>
    </row>
    <row r="342" spans="1:53" ht="14.4" customHeight="1">
      <c r="A342" s="149" t="s">
        <v>474</v>
      </c>
      <c r="B342" s="150" t="s">
        <v>495</v>
      </c>
      <c r="C342" s="265" t="s">
        <v>496</v>
      </c>
      <c r="D342" s="151">
        <v>24100</v>
      </c>
      <c r="E342" s="151">
        <v>20300</v>
      </c>
      <c r="F342" s="151">
        <v>14800</v>
      </c>
      <c r="G342" s="151">
        <v>21200</v>
      </c>
      <c r="H342" s="151">
        <v>25700</v>
      </c>
      <c r="I342" s="151">
        <v>27700</v>
      </c>
      <c r="J342" s="151">
        <v>27500</v>
      </c>
      <c r="K342" s="151">
        <v>25300</v>
      </c>
      <c r="L342" s="151">
        <v>23400</v>
      </c>
      <c r="M342" s="151">
        <v>28100</v>
      </c>
      <c r="N342" s="151">
        <v>25000</v>
      </c>
      <c r="O342" s="151">
        <v>26900</v>
      </c>
      <c r="P342" s="151">
        <v>28500</v>
      </c>
      <c r="Q342" s="151">
        <v>24000</v>
      </c>
      <c r="R342" s="151">
        <v>21300</v>
      </c>
      <c r="S342" s="151">
        <v>30000</v>
      </c>
      <c r="T342" s="151">
        <v>35500</v>
      </c>
      <c r="U342" s="151">
        <v>29900</v>
      </c>
      <c r="V342" s="151">
        <v>30200</v>
      </c>
      <c r="W342" s="151">
        <v>24300</v>
      </c>
      <c r="X342" s="151">
        <v>33800</v>
      </c>
      <c r="Y342" s="151">
        <v>30300</v>
      </c>
      <c r="Z342" s="151">
        <v>31200</v>
      </c>
      <c r="AA342" s="151">
        <v>34000</v>
      </c>
      <c r="AB342" s="151">
        <v>24000</v>
      </c>
      <c r="AC342" s="151">
        <v>29200</v>
      </c>
      <c r="AD342" s="151">
        <v>23100</v>
      </c>
      <c r="AE342" s="151">
        <v>39800</v>
      </c>
      <c r="AF342" s="151">
        <v>28300</v>
      </c>
      <c r="AG342" s="151">
        <v>28300</v>
      </c>
      <c r="AH342" s="151">
        <v>26900</v>
      </c>
      <c r="AI342" s="151">
        <v>47400</v>
      </c>
      <c r="AJ342" s="151">
        <v>25100</v>
      </c>
      <c r="AK342" s="151">
        <v>25600</v>
      </c>
      <c r="AL342" s="151">
        <v>27300</v>
      </c>
      <c r="AM342" s="151">
        <v>22300</v>
      </c>
      <c r="AN342" s="151">
        <v>25100</v>
      </c>
      <c r="AO342" s="151">
        <v>29000</v>
      </c>
      <c r="AP342" s="151">
        <v>27900</v>
      </c>
      <c r="AQ342" s="151"/>
      <c r="AR342" s="151">
        <v>25500</v>
      </c>
      <c r="AS342" s="151">
        <v>27500</v>
      </c>
      <c r="AT342" s="151">
        <v>24900</v>
      </c>
      <c r="AU342" s="151"/>
      <c r="AV342" s="151">
        <v>22000</v>
      </c>
      <c r="AW342" s="151">
        <v>22700</v>
      </c>
      <c r="AX342" s="151"/>
      <c r="AY342" s="151">
        <v>23000</v>
      </c>
      <c r="AZ342" s="151">
        <v>15000</v>
      </c>
      <c r="BA342" s="151">
        <v>13000</v>
      </c>
    </row>
    <row r="343" spans="1:53" ht="14.4" customHeight="1">
      <c r="A343" s="149" t="s">
        <v>474</v>
      </c>
      <c r="B343" s="150" t="s">
        <v>450</v>
      </c>
      <c r="C343" s="265" t="s">
        <v>497</v>
      </c>
      <c r="D343" s="151">
        <v>24600</v>
      </c>
      <c r="E343" s="151">
        <v>21500</v>
      </c>
      <c r="F343" s="151">
        <v>15400</v>
      </c>
      <c r="G343" s="151">
        <v>21200</v>
      </c>
      <c r="H343" s="151">
        <v>27100</v>
      </c>
      <c r="I343" s="151">
        <v>27300</v>
      </c>
      <c r="J343" s="151">
        <v>27300</v>
      </c>
      <c r="K343" s="151">
        <v>25300</v>
      </c>
      <c r="L343" s="151">
        <v>25500</v>
      </c>
      <c r="M343" s="151">
        <v>27600</v>
      </c>
      <c r="N343" s="151">
        <v>25700</v>
      </c>
      <c r="O343" s="151">
        <v>28300</v>
      </c>
      <c r="P343" s="151">
        <v>30200</v>
      </c>
      <c r="Q343" s="151">
        <v>24200</v>
      </c>
      <c r="R343" s="151">
        <v>20100</v>
      </c>
      <c r="S343" s="151">
        <v>30000</v>
      </c>
      <c r="T343" s="151">
        <v>35500</v>
      </c>
      <c r="U343" s="151">
        <v>29900</v>
      </c>
      <c r="V343" s="151">
        <v>29400</v>
      </c>
      <c r="W343" s="151">
        <v>24300</v>
      </c>
      <c r="X343" s="151">
        <v>33600</v>
      </c>
      <c r="Y343" s="151">
        <v>30000</v>
      </c>
      <c r="Z343" s="151">
        <v>31200</v>
      </c>
      <c r="AA343" s="151">
        <v>34400</v>
      </c>
      <c r="AB343" s="151">
        <v>24700</v>
      </c>
      <c r="AC343" s="151">
        <v>29200</v>
      </c>
      <c r="AD343" s="151">
        <v>23100</v>
      </c>
      <c r="AE343" s="151">
        <v>41000</v>
      </c>
      <c r="AF343" s="151">
        <v>28300</v>
      </c>
      <c r="AG343" s="151">
        <v>28100</v>
      </c>
      <c r="AH343" s="151">
        <v>26900</v>
      </c>
      <c r="AI343" s="151">
        <v>45200</v>
      </c>
      <c r="AJ343" s="151">
        <v>26000</v>
      </c>
      <c r="AK343" s="151">
        <v>25600</v>
      </c>
      <c r="AL343" s="151">
        <v>27700</v>
      </c>
      <c r="AM343" s="151">
        <v>22900</v>
      </c>
      <c r="AN343" s="151">
        <v>25100</v>
      </c>
      <c r="AO343" s="151">
        <v>29900</v>
      </c>
      <c r="AP343" s="151">
        <v>27900</v>
      </c>
      <c r="AQ343" s="151"/>
      <c r="AR343" s="151">
        <v>25600</v>
      </c>
      <c r="AS343" s="151">
        <v>27700</v>
      </c>
      <c r="AT343" s="151">
        <v>24900</v>
      </c>
      <c r="AU343" s="151"/>
      <c r="AV343" s="151">
        <v>22300</v>
      </c>
      <c r="AW343" s="151">
        <v>22700</v>
      </c>
      <c r="AX343" s="151"/>
      <c r="AY343" s="151">
        <v>23000</v>
      </c>
      <c r="AZ343" s="151">
        <v>15500</v>
      </c>
      <c r="BA343" s="151">
        <v>13500</v>
      </c>
    </row>
    <row r="344" spans="1:53" ht="14.4" customHeight="1">
      <c r="A344" s="149" t="s">
        <v>474</v>
      </c>
      <c r="B344" s="150" t="s">
        <v>498</v>
      </c>
      <c r="C344" s="265" t="s">
        <v>499</v>
      </c>
      <c r="D344" s="151">
        <v>24900</v>
      </c>
      <c r="E344" s="151">
        <v>21500</v>
      </c>
      <c r="F344" s="151">
        <v>15100</v>
      </c>
      <c r="G344" s="151">
        <v>20700</v>
      </c>
      <c r="H344" s="151">
        <v>25700</v>
      </c>
      <c r="I344" s="151">
        <v>27500</v>
      </c>
      <c r="J344" s="151">
        <v>27300</v>
      </c>
      <c r="K344" s="151">
        <v>25100</v>
      </c>
      <c r="L344" s="151">
        <v>23500</v>
      </c>
      <c r="M344" s="151">
        <v>25900</v>
      </c>
      <c r="N344" s="151">
        <v>25700</v>
      </c>
      <c r="O344" s="151">
        <v>28300</v>
      </c>
      <c r="P344" s="151">
        <v>31000</v>
      </c>
      <c r="Q344" s="151">
        <v>25200</v>
      </c>
      <c r="R344" s="151">
        <v>21500</v>
      </c>
      <c r="S344" s="151">
        <v>30000</v>
      </c>
      <c r="T344" s="151">
        <v>35500</v>
      </c>
      <c r="U344" s="151">
        <v>29900</v>
      </c>
      <c r="V344" s="151">
        <v>32700</v>
      </c>
      <c r="W344" s="151">
        <v>24300</v>
      </c>
      <c r="X344" s="151">
        <v>33700</v>
      </c>
      <c r="Y344" s="151">
        <v>29800</v>
      </c>
      <c r="Z344" s="151">
        <v>31200</v>
      </c>
      <c r="AA344" s="151">
        <v>33700</v>
      </c>
      <c r="AB344" s="151">
        <v>25100</v>
      </c>
      <c r="AC344" s="151">
        <v>29200</v>
      </c>
      <c r="AD344" s="151">
        <v>23100</v>
      </c>
      <c r="AE344" s="151">
        <v>40300</v>
      </c>
      <c r="AF344" s="151">
        <v>27500</v>
      </c>
      <c r="AG344" s="151">
        <v>27000</v>
      </c>
      <c r="AH344" s="151">
        <v>26900</v>
      </c>
      <c r="AI344" s="151">
        <v>43900</v>
      </c>
      <c r="AJ344" s="151">
        <v>25900</v>
      </c>
      <c r="AK344" s="151">
        <v>25600</v>
      </c>
      <c r="AL344" s="151">
        <v>26900</v>
      </c>
      <c r="AM344" s="151">
        <v>21700</v>
      </c>
      <c r="AN344" s="151">
        <v>25100</v>
      </c>
      <c r="AO344" s="151">
        <v>27500</v>
      </c>
      <c r="AP344" s="151">
        <v>27200</v>
      </c>
      <c r="AQ344" s="151"/>
      <c r="AR344" s="151">
        <v>25200</v>
      </c>
      <c r="AS344" s="151">
        <v>28100</v>
      </c>
      <c r="AT344" s="151">
        <v>24900</v>
      </c>
      <c r="AU344" s="151">
        <v>24300</v>
      </c>
      <c r="AV344" s="151">
        <v>21600</v>
      </c>
      <c r="AW344" s="151">
        <v>22700</v>
      </c>
      <c r="AX344" s="151"/>
      <c r="AY344" s="151">
        <v>23000</v>
      </c>
      <c r="AZ344" s="151">
        <v>15400</v>
      </c>
      <c r="BA344" s="151">
        <v>13500</v>
      </c>
    </row>
    <row r="345" spans="1:53" ht="14.4" customHeight="1">
      <c r="A345" s="149" t="s">
        <v>474</v>
      </c>
      <c r="B345" s="150" t="s">
        <v>500</v>
      </c>
      <c r="C345" s="265" t="s">
        <v>501</v>
      </c>
      <c r="D345" s="151">
        <v>23700</v>
      </c>
      <c r="E345" s="151">
        <v>21300</v>
      </c>
      <c r="F345" s="151">
        <v>14800</v>
      </c>
      <c r="G345" s="151">
        <v>20600</v>
      </c>
      <c r="H345" s="151">
        <v>26500</v>
      </c>
      <c r="I345" s="151">
        <v>24500</v>
      </c>
      <c r="J345" s="151">
        <v>27100</v>
      </c>
      <c r="K345" s="151">
        <v>24900</v>
      </c>
      <c r="L345" s="151">
        <v>23000</v>
      </c>
      <c r="M345" s="151">
        <v>25400</v>
      </c>
      <c r="N345" s="151">
        <v>26000</v>
      </c>
      <c r="O345" s="151">
        <v>26700</v>
      </c>
      <c r="P345" s="151">
        <v>29800</v>
      </c>
      <c r="Q345" s="151">
        <v>24200</v>
      </c>
      <c r="R345" s="151">
        <v>20900</v>
      </c>
      <c r="S345" s="151">
        <v>30200</v>
      </c>
      <c r="T345" s="151">
        <v>35600</v>
      </c>
      <c r="U345" s="151">
        <v>30000</v>
      </c>
      <c r="V345" s="151">
        <v>31600</v>
      </c>
      <c r="W345" s="151">
        <v>24300</v>
      </c>
      <c r="X345" s="151">
        <v>34000</v>
      </c>
      <c r="Y345" s="151">
        <v>30000</v>
      </c>
      <c r="Z345" s="151">
        <v>31200</v>
      </c>
      <c r="AA345" s="151">
        <v>33100</v>
      </c>
      <c r="AB345" s="151">
        <v>23800</v>
      </c>
      <c r="AC345" s="151">
        <v>29100</v>
      </c>
      <c r="AD345" s="151">
        <v>23000</v>
      </c>
      <c r="AE345" s="151">
        <v>40700</v>
      </c>
      <c r="AF345" s="151">
        <v>26900</v>
      </c>
      <c r="AG345" s="151">
        <v>27000</v>
      </c>
      <c r="AH345" s="151">
        <v>26900</v>
      </c>
      <c r="AI345" s="151">
        <v>43400</v>
      </c>
      <c r="AJ345" s="151">
        <v>26000</v>
      </c>
      <c r="AK345" s="151">
        <v>25700</v>
      </c>
      <c r="AL345" s="151">
        <v>26500</v>
      </c>
      <c r="AM345" s="151">
        <v>21700</v>
      </c>
      <c r="AN345" s="151">
        <v>25100</v>
      </c>
      <c r="AO345" s="151">
        <v>27000</v>
      </c>
      <c r="AP345" s="151">
        <v>26900</v>
      </c>
      <c r="AQ345" s="151"/>
      <c r="AR345" s="151">
        <v>25400</v>
      </c>
      <c r="AS345" s="151">
        <v>28300</v>
      </c>
      <c r="AT345" s="151">
        <v>24900</v>
      </c>
      <c r="AU345" s="151">
        <v>24300</v>
      </c>
      <c r="AV345" s="151">
        <v>21500</v>
      </c>
      <c r="AW345" s="151">
        <v>22700</v>
      </c>
      <c r="AX345" s="151"/>
      <c r="AY345" s="151">
        <v>23000</v>
      </c>
      <c r="AZ345" s="151">
        <v>14100</v>
      </c>
      <c r="BA345" s="151">
        <v>12400</v>
      </c>
    </row>
    <row r="346" spans="1:53" ht="14.4" customHeight="1">
      <c r="A346" s="149" t="s">
        <v>474</v>
      </c>
      <c r="B346" s="150" t="s">
        <v>502</v>
      </c>
      <c r="C346" s="265" t="s">
        <v>503</v>
      </c>
      <c r="D346" s="151">
        <v>22800</v>
      </c>
      <c r="E346" s="151">
        <v>19700</v>
      </c>
      <c r="F346" s="151">
        <v>15600</v>
      </c>
      <c r="G346" s="151">
        <v>20500</v>
      </c>
      <c r="H346" s="151">
        <v>25600</v>
      </c>
      <c r="I346" s="151">
        <v>24100</v>
      </c>
      <c r="J346" s="151">
        <v>25200</v>
      </c>
      <c r="K346" s="151">
        <v>23600</v>
      </c>
      <c r="L346" s="151">
        <v>21600</v>
      </c>
      <c r="M346" s="151">
        <v>23800</v>
      </c>
      <c r="N346" s="151">
        <v>24500</v>
      </c>
      <c r="O346" s="151">
        <v>24000</v>
      </c>
      <c r="P346" s="151">
        <v>26400</v>
      </c>
      <c r="Q346" s="151">
        <v>21700</v>
      </c>
      <c r="R346" s="151">
        <v>18900</v>
      </c>
      <c r="S346" s="151">
        <v>30300</v>
      </c>
      <c r="T346" s="151">
        <v>35900</v>
      </c>
      <c r="U346" s="151">
        <v>30200</v>
      </c>
      <c r="V346" s="151">
        <v>33400</v>
      </c>
      <c r="W346" s="151">
        <v>24700</v>
      </c>
      <c r="X346" s="151">
        <v>33700</v>
      </c>
      <c r="Y346" s="151">
        <v>30300</v>
      </c>
      <c r="Z346" s="151">
        <v>31400</v>
      </c>
      <c r="AA346" s="151">
        <v>32700</v>
      </c>
      <c r="AB346" s="151">
        <v>23200</v>
      </c>
      <c r="AC346" s="151">
        <v>29400</v>
      </c>
      <c r="AD346" s="151">
        <v>23100</v>
      </c>
      <c r="AE346" s="151">
        <v>39100</v>
      </c>
      <c r="AF346" s="151">
        <v>25600</v>
      </c>
      <c r="AG346" s="151">
        <v>27200</v>
      </c>
      <c r="AH346" s="151">
        <v>27100</v>
      </c>
      <c r="AI346" s="151">
        <v>38600</v>
      </c>
      <c r="AJ346" s="151">
        <v>22900</v>
      </c>
      <c r="AK346" s="151">
        <v>25200</v>
      </c>
      <c r="AL346" s="151">
        <v>23000</v>
      </c>
      <c r="AM346" s="151">
        <v>21200</v>
      </c>
      <c r="AN346" s="151">
        <v>25300</v>
      </c>
      <c r="AO346" s="151">
        <v>25300</v>
      </c>
      <c r="AP346" s="151">
        <v>25300</v>
      </c>
      <c r="AQ346" s="151">
        <v>21800</v>
      </c>
      <c r="AR346" s="151">
        <v>24700</v>
      </c>
      <c r="AS346" s="151">
        <v>27200</v>
      </c>
      <c r="AT346" s="151">
        <v>25100</v>
      </c>
      <c r="AU346" s="151">
        <v>24500</v>
      </c>
      <c r="AV346" s="151">
        <v>21200</v>
      </c>
      <c r="AW346" s="151">
        <v>22700</v>
      </c>
      <c r="AX346" s="151"/>
      <c r="AY346" s="151">
        <v>23000</v>
      </c>
      <c r="AZ346" s="151">
        <v>13000</v>
      </c>
      <c r="BA346" s="151">
        <v>11100</v>
      </c>
    </row>
    <row r="347" spans="1:53" ht="14.4" customHeight="1">
      <c r="A347" s="149" t="s">
        <v>474</v>
      </c>
      <c r="B347" s="150" t="s">
        <v>504</v>
      </c>
      <c r="C347" s="265" t="s">
        <v>505</v>
      </c>
      <c r="D347" s="151">
        <v>22500</v>
      </c>
      <c r="E347" s="151">
        <v>19000</v>
      </c>
      <c r="F347" s="151">
        <v>16600</v>
      </c>
      <c r="G347" s="151">
        <v>20400</v>
      </c>
      <c r="H347" s="151">
        <v>27200</v>
      </c>
      <c r="I347" s="151">
        <v>23500</v>
      </c>
      <c r="J347" s="151">
        <v>23500</v>
      </c>
      <c r="K347" s="151">
        <v>24500</v>
      </c>
      <c r="L347" s="151">
        <v>21100</v>
      </c>
      <c r="M347" s="151">
        <v>24700</v>
      </c>
      <c r="N347" s="151">
        <v>23200</v>
      </c>
      <c r="O347" s="151">
        <v>24000</v>
      </c>
      <c r="P347" s="151">
        <v>25200</v>
      </c>
      <c r="Q347" s="151">
        <v>22300</v>
      </c>
      <c r="R347" s="151">
        <v>19500</v>
      </c>
      <c r="S347" s="151">
        <v>33900</v>
      </c>
      <c r="T347" s="151">
        <v>40100</v>
      </c>
      <c r="U347" s="151">
        <v>30400</v>
      </c>
      <c r="V347" s="151">
        <v>36700</v>
      </c>
      <c r="W347" s="151">
        <v>25500</v>
      </c>
      <c r="X347" s="151">
        <v>40300</v>
      </c>
      <c r="Y347" s="151">
        <v>29400</v>
      </c>
      <c r="Z347" s="151">
        <v>35400</v>
      </c>
      <c r="AA347" s="151">
        <v>33300</v>
      </c>
      <c r="AB347" s="151">
        <v>21400</v>
      </c>
      <c r="AC347" s="151">
        <v>28100</v>
      </c>
      <c r="AD347" s="151">
        <v>22300</v>
      </c>
      <c r="AE347" s="151">
        <v>42300</v>
      </c>
      <c r="AF347" s="151">
        <v>25700</v>
      </c>
      <c r="AG347" s="151">
        <v>27800</v>
      </c>
      <c r="AH347" s="151"/>
      <c r="AI347" s="151">
        <v>30600</v>
      </c>
      <c r="AJ347" s="151">
        <v>23400</v>
      </c>
      <c r="AK347" s="151">
        <v>23800</v>
      </c>
      <c r="AL347" s="151">
        <v>23400</v>
      </c>
      <c r="AM347" s="151">
        <v>21200</v>
      </c>
      <c r="AN347" s="151">
        <v>23200</v>
      </c>
      <c r="AO347" s="151">
        <v>23800</v>
      </c>
      <c r="AP347" s="151">
        <v>24400</v>
      </c>
      <c r="AQ347" s="151">
        <v>20700</v>
      </c>
      <c r="AR347" s="151">
        <v>27200</v>
      </c>
      <c r="AS347" s="151">
        <v>24800</v>
      </c>
      <c r="AT347" s="151">
        <v>23500</v>
      </c>
      <c r="AU347" s="151">
        <v>20500</v>
      </c>
      <c r="AV347" s="151">
        <v>20500</v>
      </c>
      <c r="AW347" s="151">
        <v>22400</v>
      </c>
      <c r="AX347" s="151"/>
      <c r="AY347" s="151">
        <v>22600</v>
      </c>
      <c r="AZ347" s="151">
        <v>14400</v>
      </c>
      <c r="BA347" s="151">
        <v>12500</v>
      </c>
    </row>
    <row r="348" spans="1:53" ht="14.4" customHeight="1">
      <c r="A348" s="149" t="s">
        <v>474</v>
      </c>
      <c r="B348" s="150" t="s">
        <v>506</v>
      </c>
      <c r="C348" s="265" t="s">
        <v>507</v>
      </c>
      <c r="D348" s="151">
        <v>25000</v>
      </c>
      <c r="E348" s="151">
        <v>20100</v>
      </c>
      <c r="F348" s="151">
        <v>15500</v>
      </c>
      <c r="G348" s="151">
        <v>20100</v>
      </c>
      <c r="H348" s="151">
        <v>28900</v>
      </c>
      <c r="I348" s="151">
        <v>26300</v>
      </c>
      <c r="J348" s="151"/>
      <c r="K348" s="151"/>
      <c r="L348" s="151">
        <v>22200</v>
      </c>
      <c r="M348" s="151">
        <v>26500</v>
      </c>
      <c r="N348" s="151">
        <v>25700</v>
      </c>
      <c r="O348" s="151">
        <v>25600</v>
      </c>
      <c r="P348" s="151">
        <v>26300</v>
      </c>
      <c r="Q348" s="151">
        <v>23500</v>
      </c>
      <c r="R348" s="151">
        <v>19400</v>
      </c>
      <c r="S348" s="151">
        <v>33800</v>
      </c>
      <c r="T348" s="151">
        <v>40000</v>
      </c>
      <c r="U348" s="151">
        <v>30300</v>
      </c>
      <c r="V348" s="151">
        <v>37400</v>
      </c>
      <c r="W348" s="151">
        <v>25200</v>
      </c>
      <c r="X348" s="151">
        <v>39900</v>
      </c>
      <c r="Y348" s="151">
        <v>29200</v>
      </c>
      <c r="Z348" s="151">
        <v>35300</v>
      </c>
      <c r="AA348" s="151">
        <v>34200</v>
      </c>
      <c r="AB348" s="151">
        <v>22700</v>
      </c>
      <c r="AC348" s="151">
        <v>26800</v>
      </c>
      <c r="AD348" s="151">
        <v>22300</v>
      </c>
      <c r="AE348" s="151">
        <v>43000</v>
      </c>
      <c r="AF348" s="151">
        <v>25800</v>
      </c>
      <c r="AG348" s="151">
        <v>28400</v>
      </c>
      <c r="AH348" s="151">
        <v>25100</v>
      </c>
      <c r="AI348" s="151">
        <v>35400</v>
      </c>
      <c r="AJ348" s="151">
        <v>25900</v>
      </c>
      <c r="AK348" s="151">
        <v>24400</v>
      </c>
      <c r="AL348" s="151">
        <v>24200</v>
      </c>
      <c r="AM348" s="151">
        <v>21300</v>
      </c>
      <c r="AN348" s="151">
        <v>23100</v>
      </c>
      <c r="AO348" s="151">
        <v>23800</v>
      </c>
      <c r="AP348" s="151">
        <v>24600</v>
      </c>
      <c r="AQ348" s="151"/>
      <c r="AR348" s="151">
        <v>26300</v>
      </c>
      <c r="AS348" s="151">
        <v>24600</v>
      </c>
      <c r="AT348" s="151">
        <v>23400</v>
      </c>
      <c r="AU348" s="151">
        <v>20300</v>
      </c>
      <c r="AV348" s="151">
        <v>21000</v>
      </c>
      <c r="AW348" s="151">
        <v>22400</v>
      </c>
      <c r="AX348" s="151"/>
      <c r="AY348" s="151">
        <v>22600</v>
      </c>
      <c r="AZ348" s="151">
        <v>14200</v>
      </c>
      <c r="BA348" s="151">
        <v>12900</v>
      </c>
    </row>
    <row r="349" spans="1:53" ht="14.4" customHeight="1">
      <c r="A349" s="149" t="s">
        <v>474</v>
      </c>
      <c r="B349" s="150" t="s">
        <v>508</v>
      </c>
      <c r="C349" s="265" t="s">
        <v>509</v>
      </c>
      <c r="D349" s="151">
        <v>24100</v>
      </c>
      <c r="E349" s="151">
        <v>20700</v>
      </c>
      <c r="F349" s="151">
        <v>15400</v>
      </c>
      <c r="G349" s="151">
        <v>19900</v>
      </c>
      <c r="H349" s="151">
        <v>29000</v>
      </c>
      <c r="I349" s="151">
        <v>26400</v>
      </c>
      <c r="J349" s="151"/>
      <c r="K349" s="151"/>
      <c r="L349" s="151">
        <v>22300</v>
      </c>
      <c r="M349" s="151">
        <v>26100</v>
      </c>
      <c r="N349" s="151">
        <v>25100</v>
      </c>
      <c r="O349" s="151">
        <v>25100</v>
      </c>
      <c r="P349" s="151">
        <v>25900</v>
      </c>
      <c r="Q349" s="151">
        <v>22900</v>
      </c>
      <c r="R349" s="151">
        <v>20300</v>
      </c>
      <c r="S349" s="151">
        <v>33800</v>
      </c>
      <c r="T349" s="151">
        <v>39900</v>
      </c>
      <c r="U349" s="151">
        <v>30300</v>
      </c>
      <c r="V349" s="151">
        <v>37200</v>
      </c>
      <c r="W349" s="151">
        <v>25700</v>
      </c>
      <c r="X349" s="151">
        <v>39900</v>
      </c>
      <c r="Y349" s="151">
        <v>29400</v>
      </c>
      <c r="Z349" s="151">
        <v>35300</v>
      </c>
      <c r="AA349" s="151">
        <v>34800</v>
      </c>
      <c r="AB349" s="151">
        <v>24300</v>
      </c>
      <c r="AC349" s="151">
        <v>26800</v>
      </c>
      <c r="AD349" s="151">
        <v>22400</v>
      </c>
      <c r="AE349" s="151">
        <v>41500</v>
      </c>
      <c r="AF349" s="151">
        <v>26600</v>
      </c>
      <c r="AG349" s="151">
        <v>26700</v>
      </c>
      <c r="AH349" s="151">
        <v>25100</v>
      </c>
      <c r="AI349" s="151">
        <v>36100</v>
      </c>
      <c r="AJ349" s="151">
        <v>25400</v>
      </c>
      <c r="AK349" s="151">
        <v>24400</v>
      </c>
      <c r="AL349" s="151">
        <v>23800</v>
      </c>
      <c r="AM349" s="151">
        <v>21500</v>
      </c>
      <c r="AN349" s="151">
        <v>23100</v>
      </c>
      <c r="AO349" s="151">
        <v>24700</v>
      </c>
      <c r="AP349" s="151">
        <v>24900</v>
      </c>
      <c r="AQ349" s="151"/>
      <c r="AR349" s="151">
        <v>25800</v>
      </c>
      <c r="AS349" s="151">
        <v>23900</v>
      </c>
      <c r="AT349" s="151">
        <v>23400</v>
      </c>
      <c r="AU349" s="151">
        <v>19900</v>
      </c>
      <c r="AV349" s="151">
        <v>21100</v>
      </c>
      <c r="AW349" s="151">
        <v>22400</v>
      </c>
      <c r="AX349" s="151"/>
      <c r="AY349" s="151">
        <v>22600</v>
      </c>
      <c r="AZ349" s="151">
        <v>14800</v>
      </c>
      <c r="BA349" s="151">
        <v>12800</v>
      </c>
    </row>
    <row r="350" spans="1:53" ht="14.4" customHeight="1">
      <c r="A350" s="149" t="s">
        <v>474</v>
      </c>
      <c r="B350" s="150" t="s">
        <v>510</v>
      </c>
      <c r="C350" s="265" t="s">
        <v>511</v>
      </c>
      <c r="D350" s="151">
        <v>22800</v>
      </c>
      <c r="E350" s="151">
        <v>20300</v>
      </c>
      <c r="F350" s="151">
        <v>15100</v>
      </c>
      <c r="G350" s="151">
        <v>21400</v>
      </c>
      <c r="H350" s="151">
        <v>26700</v>
      </c>
      <c r="I350" s="151">
        <v>25800</v>
      </c>
      <c r="J350" s="151"/>
      <c r="K350" s="151">
        <v>26900</v>
      </c>
      <c r="L350" s="151">
        <v>21600</v>
      </c>
      <c r="M350" s="151">
        <v>24700</v>
      </c>
      <c r="N350" s="151">
        <v>24500</v>
      </c>
      <c r="O350" s="151">
        <v>25000</v>
      </c>
      <c r="P350" s="151">
        <v>27400</v>
      </c>
      <c r="Q350" s="151">
        <v>23600</v>
      </c>
      <c r="R350" s="151">
        <v>20400</v>
      </c>
      <c r="S350" s="151">
        <v>32000</v>
      </c>
      <c r="T350" s="151">
        <v>37800</v>
      </c>
      <c r="U350" s="151">
        <v>27700</v>
      </c>
      <c r="V350" s="151">
        <v>35600</v>
      </c>
      <c r="W350" s="151">
        <v>25800</v>
      </c>
      <c r="X350" s="151">
        <v>37100</v>
      </c>
      <c r="Y350" s="151">
        <v>29700</v>
      </c>
      <c r="Z350" s="151">
        <v>32300</v>
      </c>
      <c r="AA350" s="151">
        <v>33400</v>
      </c>
      <c r="AB350" s="151">
        <v>24100</v>
      </c>
      <c r="AC350" s="151">
        <v>27700</v>
      </c>
      <c r="AD350" s="151">
        <v>22200</v>
      </c>
      <c r="AE350" s="151">
        <v>37800</v>
      </c>
      <c r="AF350" s="151">
        <v>24700</v>
      </c>
      <c r="AG350" s="151">
        <v>24300</v>
      </c>
      <c r="AH350" s="151">
        <v>27800</v>
      </c>
      <c r="AI350" s="151">
        <v>38700</v>
      </c>
      <c r="AJ350" s="151">
        <v>26500</v>
      </c>
      <c r="AK350" s="151">
        <v>26700</v>
      </c>
      <c r="AL350" s="151">
        <v>24100</v>
      </c>
      <c r="AM350" s="151">
        <v>21500</v>
      </c>
      <c r="AN350" s="151">
        <v>25200</v>
      </c>
      <c r="AO350" s="151">
        <v>24500</v>
      </c>
      <c r="AP350" s="151">
        <v>24400</v>
      </c>
      <c r="AQ350" s="151">
        <v>20500</v>
      </c>
      <c r="AR350" s="151">
        <v>25600</v>
      </c>
      <c r="AS350" s="151">
        <v>24900</v>
      </c>
      <c r="AT350" s="151">
        <v>24400</v>
      </c>
      <c r="AU350" s="151">
        <v>22700</v>
      </c>
      <c r="AV350" s="151">
        <v>20700</v>
      </c>
      <c r="AW350" s="151">
        <v>24000</v>
      </c>
      <c r="AX350" s="151"/>
      <c r="AY350" s="151">
        <v>24800</v>
      </c>
      <c r="AZ350" s="151">
        <v>14600</v>
      </c>
      <c r="BA350" s="151">
        <v>13100</v>
      </c>
    </row>
    <row r="351" spans="1:53" ht="14.4" customHeight="1">
      <c r="A351" s="149" t="s">
        <v>474</v>
      </c>
      <c r="B351" s="150" t="s">
        <v>512</v>
      </c>
      <c r="C351" s="265" t="s">
        <v>513</v>
      </c>
      <c r="D351" s="151">
        <v>22600</v>
      </c>
      <c r="E351" s="151">
        <v>21400</v>
      </c>
      <c r="F351" s="151">
        <v>13700</v>
      </c>
      <c r="G351" s="151">
        <v>20700</v>
      </c>
      <c r="H351" s="151">
        <v>26400</v>
      </c>
      <c r="I351" s="151">
        <v>25000</v>
      </c>
      <c r="J351" s="151">
        <v>27500</v>
      </c>
      <c r="K351" s="151">
        <v>28000</v>
      </c>
      <c r="L351" s="151">
        <v>22800</v>
      </c>
      <c r="M351" s="151">
        <v>25300</v>
      </c>
      <c r="N351" s="151">
        <v>26700</v>
      </c>
      <c r="O351" s="151">
        <v>26700</v>
      </c>
      <c r="P351" s="151">
        <v>29600</v>
      </c>
      <c r="Q351" s="151">
        <v>23100</v>
      </c>
      <c r="R351" s="151">
        <v>20700</v>
      </c>
      <c r="S351" s="151">
        <v>32000</v>
      </c>
      <c r="T351" s="151">
        <v>37900</v>
      </c>
      <c r="U351" s="151">
        <v>27800</v>
      </c>
      <c r="V351" s="151">
        <v>35400</v>
      </c>
      <c r="W351" s="151">
        <v>25700</v>
      </c>
      <c r="X351" s="151">
        <v>37100</v>
      </c>
      <c r="Y351" s="151">
        <v>30500</v>
      </c>
      <c r="Z351" s="151">
        <v>32400</v>
      </c>
      <c r="AA351" s="151">
        <v>33700</v>
      </c>
      <c r="AB351" s="151">
        <v>24300</v>
      </c>
      <c r="AC351" s="151">
        <v>27600</v>
      </c>
      <c r="AD351" s="151">
        <v>22200</v>
      </c>
      <c r="AE351" s="151">
        <v>43200</v>
      </c>
      <c r="AF351" s="151">
        <v>26900</v>
      </c>
      <c r="AG351" s="151">
        <v>27500</v>
      </c>
      <c r="AH351" s="151">
        <v>27700</v>
      </c>
      <c r="AI351" s="151">
        <v>41500</v>
      </c>
      <c r="AJ351" s="151">
        <v>25000</v>
      </c>
      <c r="AK351" s="151">
        <v>26700</v>
      </c>
      <c r="AL351" s="151">
        <v>25400</v>
      </c>
      <c r="AM351" s="151">
        <v>21600</v>
      </c>
      <c r="AN351" s="151">
        <v>25300</v>
      </c>
      <c r="AO351" s="151">
        <v>27000</v>
      </c>
      <c r="AP351" s="151">
        <v>25400</v>
      </c>
      <c r="AQ351" s="151">
        <v>21200</v>
      </c>
      <c r="AR351" s="151">
        <v>25300</v>
      </c>
      <c r="AS351" s="151">
        <v>31200</v>
      </c>
      <c r="AT351" s="151">
        <v>24400</v>
      </c>
      <c r="AU351" s="151">
        <v>22700</v>
      </c>
      <c r="AV351" s="151">
        <v>22100</v>
      </c>
      <c r="AW351" s="151">
        <v>23900</v>
      </c>
      <c r="AX351" s="151"/>
      <c r="AY351" s="151">
        <v>24800</v>
      </c>
      <c r="AZ351" s="151">
        <v>15100</v>
      </c>
      <c r="BA351" s="151">
        <v>13000</v>
      </c>
    </row>
    <row r="352" spans="1:53" ht="14.4" customHeight="1">
      <c r="A352" s="149" t="s">
        <v>474</v>
      </c>
      <c r="B352" s="150" t="s">
        <v>514</v>
      </c>
      <c r="C352" s="265" t="s">
        <v>515</v>
      </c>
      <c r="D352" s="151">
        <v>23700</v>
      </c>
      <c r="E352" s="151">
        <v>20300</v>
      </c>
      <c r="F352" s="151">
        <v>15500</v>
      </c>
      <c r="G352" s="151">
        <v>20800</v>
      </c>
      <c r="H352" s="151">
        <v>27600</v>
      </c>
      <c r="I352" s="151">
        <v>26600</v>
      </c>
      <c r="J352" s="151"/>
      <c r="K352" s="151">
        <v>26700</v>
      </c>
      <c r="L352" s="151">
        <v>21700</v>
      </c>
      <c r="M352" s="151">
        <v>24700</v>
      </c>
      <c r="N352" s="151">
        <v>24900</v>
      </c>
      <c r="O352" s="151">
        <v>26200</v>
      </c>
      <c r="P352" s="151">
        <v>28900</v>
      </c>
      <c r="Q352" s="151">
        <v>23300</v>
      </c>
      <c r="R352" s="151">
        <v>21100</v>
      </c>
      <c r="S352" s="151">
        <v>32000</v>
      </c>
      <c r="T352" s="151">
        <v>37800</v>
      </c>
      <c r="U352" s="151">
        <v>27700</v>
      </c>
      <c r="V352" s="151">
        <v>34700</v>
      </c>
      <c r="W352" s="151">
        <v>25600</v>
      </c>
      <c r="X352" s="151">
        <v>37100</v>
      </c>
      <c r="Y352" s="151">
        <v>29600</v>
      </c>
      <c r="Z352" s="151">
        <v>32300</v>
      </c>
      <c r="AA352" s="151">
        <v>32900</v>
      </c>
      <c r="AB352" s="151">
        <v>24100</v>
      </c>
      <c r="AC352" s="151">
        <v>27600</v>
      </c>
      <c r="AD352" s="151">
        <v>22200</v>
      </c>
      <c r="AE352" s="151">
        <v>40500</v>
      </c>
      <c r="AF352" s="151">
        <v>26300</v>
      </c>
      <c r="AG352" s="151">
        <v>24600</v>
      </c>
      <c r="AH352" s="151">
        <v>27700</v>
      </c>
      <c r="AI352" s="151">
        <v>39300</v>
      </c>
      <c r="AJ352" s="151">
        <v>26800</v>
      </c>
      <c r="AK352" s="151"/>
      <c r="AL352" s="151">
        <v>24700</v>
      </c>
      <c r="AM352" s="151">
        <v>21800</v>
      </c>
      <c r="AN352" s="151">
        <v>25200</v>
      </c>
      <c r="AO352" s="151">
        <v>26500</v>
      </c>
      <c r="AP352" s="151">
        <v>24700</v>
      </c>
      <c r="AQ352" s="151"/>
      <c r="AR352" s="151">
        <v>25200</v>
      </c>
      <c r="AS352" s="151">
        <v>28000</v>
      </c>
      <c r="AT352" s="151">
        <v>24400</v>
      </c>
      <c r="AU352" s="151">
        <v>22700</v>
      </c>
      <c r="AV352" s="151">
        <v>20800</v>
      </c>
      <c r="AW352" s="151">
        <v>23900</v>
      </c>
      <c r="AX352" s="151"/>
      <c r="AY352" s="151">
        <v>24800</v>
      </c>
      <c r="AZ352" s="151">
        <v>15500</v>
      </c>
      <c r="BA352" s="151">
        <v>13300</v>
      </c>
    </row>
    <row r="353" spans="1:53" ht="14.4" customHeight="1">
      <c r="A353" s="149" t="s">
        <v>474</v>
      </c>
      <c r="B353" s="150" t="s">
        <v>516</v>
      </c>
      <c r="C353" s="265" t="s">
        <v>517</v>
      </c>
      <c r="D353" s="151">
        <v>22700</v>
      </c>
      <c r="E353" s="151">
        <v>19600</v>
      </c>
      <c r="F353" s="151">
        <v>14700</v>
      </c>
      <c r="G353" s="151">
        <v>21700</v>
      </c>
      <c r="H353" s="151">
        <v>27200</v>
      </c>
      <c r="I353" s="151">
        <v>27200</v>
      </c>
      <c r="J353" s="151"/>
      <c r="K353" s="151"/>
      <c r="L353" s="151">
        <v>21800</v>
      </c>
      <c r="M353" s="151">
        <v>25000</v>
      </c>
      <c r="N353" s="151">
        <v>25900</v>
      </c>
      <c r="O353" s="151">
        <v>25400</v>
      </c>
      <c r="P353" s="151">
        <v>28500</v>
      </c>
      <c r="Q353" s="151">
        <v>22900</v>
      </c>
      <c r="R353" s="151">
        <v>20200</v>
      </c>
      <c r="S353" s="151">
        <v>32000</v>
      </c>
      <c r="T353" s="151">
        <v>37900</v>
      </c>
      <c r="U353" s="151">
        <v>27800</v>
      </c>
      <c r="V353" s="151">
        <v>35600</v>
      </c>
      <c r="W353" s="151">
        <v>25400</v>
      </c>
      <c r="X353" s="151">
        <v>37100</v>
      </c>
      <c r="Y353" s="151">
        <v>29700</v>
      </c>
      <c r="Z353" s="151">
        <v>32400</v>
      </c>
      <c r="AA353" s="151">
        <v>34300</v>
      </c>
      <c r="AB353" s="151">
        <v>23200</v>
      </c>
      <c r="AC353" s="151">
        <v>27400</v>
      </c>
      <c r="AD353" s="151">
        <v>22000</v>
      </c>
      <c r="AE353" s="151">
        <v>40600</v>
      </c>
      <c r="AF353" s="151">
        <v>25600</v>
      </c>
      <c r="AG353" s="151">
        <v>24500</v>
      </c>
      <c r="AH353" s="151">
        <v>27700</v>
      </c>
      <c r="AI353" s="151">
        <v>40700</v>
      </c>
      <c r="AJ353" s="151">
        <v>25000</v>
      </c>
      <c r="AK353" s="151">
        <v>26700</v>
      </c>
      <c r="AL353" s="151">
        <v>24200</v>
      </c>
      <c r="AM353" s="151">
        <v>22100</v>
      </c>
      <c r="AN353" s="151">
        <v>25300</v>
      </c>
      <c r="AO353" s="151">
        <v>26400</v>
      </c>
      <c r="AP353" s="151">
        <v>26500</v>
      </c>
      <c r="AQ353" s="151"/>
      <c r="AR353" s="151">
        <v>25800</v>
      </c>
      <c r="AS353" s="151">
        <v>28100</v>
      </c>
      <c r="AT353" s="151">
        <v>24400</v>
      </c>
      <c r="AU353" s="151"/>
      <c r="AV353" s="151">
        <v>21700</v>
      </c>
      <c r="AW353" s="151">
        <v>24000</v>
      </c>
      <c r="AX353" s="151"/>
      <c r="AY353" s="151">
        <v>24800</v>
      </c>
      <c r="AZ353" s="151">
        <v>14800</v>
      </c>
      <c r="BA353" s="151">
        <v>12800</v>
      </c>
    </row>
    <row r="354" spans="1:53" ht="14.4" customHeight="1">
      <c r="A354" s="149" t="s">
        <v>474</v>
      </c>
      <c r="B354" s="150" t="s">
        <v>518</v>
      </c>
      <c r="C354" s="265" t="s">
        <v>519</v>
      </c>
      <c r="D354" s="151">
        <v>20400</v>
      </c>
      <c r="E354" s="151">
        <v>17300</v>
      </c>
      <c r="F354" s="151">
        <v>13500</v>
      </c>
      <c r="G354" s="151">
        <v>20100</v>
      </c>
      <c r="H354" s="151">
        <v>23600</v>
      </c>
      <c r="I354" s="151">
        <v>22200</v>
      </c>
      <c r="J354" s="151">
        <v>28000</v>
      </c>
      <c r="K354" s="151"/>
      <c r="L354" s="151">
        <v>19700</v>
      </c>
      <c r="M354" s="151">
        <v>22500</v>
      </c>
      <c r="N354" s="151">
        <v>22000</v>
      </c>
      <c r="O354" s="151">
        <v>23900</v>
      </c>
      <c r="P354" s="151">
        <v>23600</v>
      </c>
      <c r="Q354" s="151">
        <v>19700</v>
      </c>
      <c r="R354" s="151">
        <v>19200</v>
      </c>
      <c r="S354" s="151">
        <v>30100</v>
      </c>
      <c r="T354" s="151">
        <v>35700</v>
      </c>
      <c r="U354" s="151">
        <v>23800</v>
      </c>
      <c r="V354" s="151">
        <v>33700</v>
      </c>
      <c r="W354" s="151">
        <v>25200</v>
      </c>
      <c r="X354" s="151">
        <v>37400</v>
      </c>
      <c r="Y354" s="151">
        <v>28000</v>
      </c>
      <c r="Z354" s="151">
        <v>29300</v>
      </c>
      <c r="AA354" s="151">
        <v>32600</v>
      </c>
      <c r="AB354" s="151">
        <v>22700</v>
      </c>
      <c r="AC354" s="151">
        <v>26400</v>
      </c>
      <c r="AD354" s="151">
        <v>20900</v>
      </c>
      <c r="AE354" s="151">
        <v>32600</v>
      </c>
      <c r="AF354" s="151">
        <v>23600</v>
      </c>
      <c r="AG354" s="151">
        <v>23500</v>
      </c>
      <c r="AH354" s="151">
        <v>22600</v>
      </c>
      <c r="AI354" s="151">
        <v>35500</v>
      </c>
      <c r="AJ354" s="151">
        <v>22300</v>
      </c>
      <c r="AK354" s="151">
        <v>20900</v>
      </c>
      <c r="AL354" s="151">
        <v>21800</v>
      </c>
      <c r="AM354" s="151">
        <v>20500</v>
      </c>
      <c r="AN354" s="151">
        <v>23100</v>
      </c>
      <c r="AO354" s="151">
        <v>22900</v>
      </c>
      <c r="AP354" s="151">
        <v>23100</v>
      </c>
      <c r="AQ354" s="151"/>
      <c r="AR354" s="151">
        <v>21800</v>
      </c>
      <c r="AS354" s="151">
        <v>23200</v>
      </c>
      <c r="AT354" s="151">
        <v>22200</v>
      </c>
      <c r="AU354" s="151">
        <v>21200</v>
      </c>
      <c r="AV354" s="151">
        <v>19800</v>
      </c>
      <c r="AW354" s="151">
        <v>22400</v>
      </c>
      <c r="AX354" s="151"/>
      <c r="AY354" s="151">
        <v>22500</v>
      </c>
      <c r="AZ354" s="151">
        <v>13800</v>
      </c>
      <c r="BA354" s="151">
        <v>12100</v>
      </c>
    </row>
    <row r="355" spans="1:53" ht="14.4" customHeight="1">
      <c r="A355" s="149" t="s">
        <v>474</v>
      </c>
      <c r="B355" s="150" t="s">
        <v>520</v>
      </c>
      <c r="C355" s="265" t="s">
        <v>521</v>
      </c>
      <c r="D355" s="151">
        <v>20700</v>
      </c>
      <c r="E355" s="151">
        <v>18600</v>
      </c>
      <c r="F355" s="151">
        <v>14100</v>
      </c>
      <c r="G355" s="151">
        <v>20900</v>
      </c>
      <c r="H355" s="151">
        <v>24800</v>
      </c>
      <c r="I355" s="151">
        <v>23700</v>
      </c>
      <c r="J355" s="151"/>
      <c r="K355" s="151">
        <v>23600</v>
      </c>
      <c r="L355" s="151">
        <v>20900</v>
      </c>
      <c r="M355" s="151">
        <v>23800</v>
      </c>
      <c r="N355" s="151">
        <v>21700</v>
      </c>
      <c r="O355" s="151">
        <v>24100</v>
      </c>
      <c r="P355" s="151">
        <v>24900</v>
      </c>
      <c r="Q355" s="151">
        <v>20900</v>
      </c>
      <c r="R355" s="151">
        <v>18500</v>
      </c>
      <c r="S355" s="151">
        <v>30300</v>
      </c>
      <c r="T355" s="151">
        <v>35800</v>
      </c>
      <c r="U355" s="151">
        <v>23800</v>
      </c>
      <c r="V355" s="151">
        <v>34400</v>
      </c>
      <c r="W355" s="151">
        <v>25200</v>
      </c>
      <c r="X355" s="151">
        <v>38300</v>
      </c>
      <c r="Y355" s="151">
        <v>27900</v>
      </c>
      <c r="Z355" s="151">
        <v>29300</v>
      </c>
      <c r="AA355" s="151">
        <v>32400</v>
      </c>
      <c r="AB355" s="151">
        <v>23000</v>
      </c>
      <c r="AC355" s="151">
        <v>24900</v>
      </c>
      <c r="AD355" s="151">
        <v>21200</v>
      </c>
      <c r="AE355" s="151">
        <v>33000</v>
      </c>
      <c r="AF355" s="151">
        <v>24700</v>
      </c>
      <c r="AG355" s="151">
        <v>23500</v>
      </c>
      <c r="AH355" s="151">
        <v>22600</v>
      </c>
      <c r="AI355" s="151">
        <v>35800</v>
      </c>
      <c r="AJ355" s="151">
        <v>22700</v>
      </c>
      <c r="AK355" s="151">
        <v>22000</v>
      </c>
      <c r="AL355" s="151">
        <v>22600</v>
      </c>
      <c r="AM355" s="151">
        <v>21200</v>
      </c>
      <c r="AN355" s="151">
        <v>23100</v>
      </c>
      <c r="AO355" s="151">
        <v>23700</v>
      </c>
      <c r="AP355" s="151">
        <v>23300</v>
      </c>
      <c r="AQ355" s="151"/>
      <c r="AR355" s="151">
        <v>23700</v>
      </c>
      <c r="AS355" s="151">
        <v>23800</v>
      </c>
      <c r="AT355" s="151">
        <v>22200</v>
      </c>
      <c r="AU355" s="151"/>
      <c r="AV355" s="151">
        <v>20600</v>
      </c>
      <c r="AW355" s="151">
        <v>22800</v>
      </c>
      <c r="AX355" s="151"/>
      <c r="AY355" s="151">
        <v>23500</v>
      </c>
      <c r="AZ355" s="151">
        <v>13400</v>
      </c>
      <c r="BA355" s="151">
        <v>11300</v>
      </c>
    </row>
    <row r="356" spans="1:53" ht="14.4" customHeight="1">
      <c r="A356" s="149" t="s">
        <v>474</v>
      </c>
      <c r="B356" s="150" t="s">
        <v>522</v>
      </c>
      <c r="C356" s="265" t="s">
        <v>523</v>
      </c>
      <c r="D356" s="151">
        <v>20200</v>
      </c>
      <c r="E356" s="151">
        <v>19400</v>
      </c>
      <c r="F356" s="151">
        <v>13300</v>
      </c>
      <c r="G356" s="151">
        <v>20900</v>
      </c>
      <c r="H356" s="151">
        <v>24100</v>
      </c>
      <c r="I356" s="151">
        <v>23400</v>
      </c>
      <c r="J356" s="151"/>
      <c r="K356" s="151"/>
      <c r="L356" s="151">
        <v>20400</v>
      </c>
      <c r="M356" s="151">
        <v>22900</v>
      </c>
      <c r="N356" s="151">
        <v>21900</v>
      </c>
      <c r="O356" s="151">
        <v>24800</v>
      </c>
      <c r="P356" s="151">
        <v>24700</v>
      </c>
      <c r="Q356" s="151">
        <v>19800</v>
      </c>
      <c r="R356" s="151">
        <v>17700</v>
      </c>
      <c r="S356" s="151">
        <v>30300</v>
      </c>
      <c r="T356" s="151">
        <v>35800</v>
      </c>
      <c r="U356" s="151">
        <v>23800</v>
      </c>
      <c r="V356" s="151">
        <v>33700</v>
      </c>
      <c r="W356" s="151">
        <v>24300</v>
      </c>
      <c r="X356" s="151">
        <v>37700</v>
      </c>
      <c r="Y356" s="151">
        <v>27900</v>
      </c>
      <c r="Z356" s="151">
        <v>29300</v>
      </c>
      <c r="AA356" s="151">
        <v>32400</v>
      </c>
      <c r="AB356" s="151">
        <v>22700</v>
      </c>
      <c r="AC356" s="151">
        <v>24900</v>
      </c>
      <c r="AD356" s="151">
        <v>21200</v>
      </c>
      <c r="AE356" s="151">
        <v>32600</v>
      </c>
      <c r="AF356" s="151">
        <v>24700</v>
      </c>
      <c r="AG356" s="151">
        <v>23300</v>
      </c>
      <c r="AH356" s="151">
        <v>22600</v>
      </c>
      <c r="AI356" s="151">
        <v>36300</v>
      </c>
      <c r="AJ356" s="151">
        <v>23500</v>
      </c>
      <c r="AK356" s="151">
        <v>21800</v>
      </c>
      <c r="AL356" s="151">
        <v>22900</v>
      </c>
      <c r="AM356" s="151">
        <v>21000</v>
      </c>
      <c r="AN356" s="151">
        <v>23100</v>
      </c>
      <c r="AO356" s="151">
        <v>23700</v>
      </c>
      <c r="AP356" s="151"/>
      <c r="AQ356" s="151"/>
      <c r="AR356" s="151">
        <v>23700</v>
      </c>
      <c r="AS356" s="151">
        <v>23900</v>
      </c>
      <c r="AT356" s="151">
        <v>22200</v>
      </c>
      <c r="AU356" s="151"/>
      <c r="AV356" s="151">
        <v>20900</v>
      </c>
      <c r="AW356" s="151">
        <v>22600</v>
      </c>
      <c r="AX356" s="151"/>
      <c r="AY356" s="151">
        <v>23200</v>
      </c>
      <c r="AZ356" s="151">
        <v>13500</v>
      </c>
      <c r="BA356" s="151">
        <v>10900</v>
      </c>
    </row>
    <row r="357" spans="1:53" ht="14.4" customHeight="1">
      <c r="A357" s="149" t="s">
        <v>474</v>
      </c>
      <c r="B357" s="150" t="s">
        <v>524</v>
      </c>
      <c r="C357" s="265" t="s">
        <v>525</v>
      </c>
      <c r="D357" s="151">
        <v>21500</v>
      </c>
      <c r="E357" s="151">
        <v>19000</v>
      </c>
      <c r="F357" s="151">
        <v>13200</v>
      </c>
      <c r="G357" s="151">
        <v>20900</v>
      </c>
      <c r="H357" s="151">
        <v>24900</v>
      </c>
      <c r="I357" s="151">
        <v>24800</v>
      </c>
      <c r="J357" s="151"/>
      <c r="K357" s="151"/>
      <c r="L357" s="151">
        <v>21300</v>
      </c>
      <c r="M357" s="151">
        <v>23400</v>
      </c>
      <c r="N357" s="151">
        <v>22300</v>
      </c>
      <c r="O357" s="151">
        <v>25600</v>
      </c>
      <c r="P357" s="151">
        <v>24400</v>
      </c>
      <c r="Q357" s="151">
        <v>21300</v>
      </c>
      <c r="R357" s="151">
        <v>17900</v>
      </c>
      <c r="S357" s="151">
        <v>30300</v>
      </c>
      <c r="T357" s="151">
        <v>35800</v>
      </c>
      <c r="U357" s="151">
        <v>23800</v>
      </c>
      <c r="V357" s="151">
        <v>33500</v>
      </c>
      <c r="W357" s="151">
        <v>24100</v>
      </c>
      <c r="X357" s="151">
        <v>37500</v>
      </c>
      <c r="Y357" s="151">
        <v>28200</v>
      </c>
      <c r="Z357" s="151">
        <v>29300</v>
      </c>
      <c r="AA357" s="151">
        <v>33000</v>
      </c>
      <c r="AB357" s="151">
        <v>23500</v>
      </c>
      <c r="AC357" s="151">
        <v>26700</v>
      </c>
      <c r="AD357" s="151">
        <v>21300</v>
      </c>
      <c r="AE357" s="151">
        <v>33500</v>
      </c>
      <c r="AF357" s="151">
        <v>24700</v>
      </c>
      <c r="AG357" s="151">
        <v>23700</v>
      </c>
      <c r="AH357" s="151">
        <v>22600</v>
      </c>
      <c r="AI357" s="151">
        <v>37800</v>
      </c>
      <c r="AJ357" s="151">
        <v>24700</v>
      </c>
      <c r="AK357" s="151"/>
      <c r="AL357" s="151">
        <v>23000</v>
      </c>
      <c r="AM357" s="151">
        <v>21600</v>
      </c>
      <c r="AN357" s="151">
        <v>23200</v>
      </c>
      <c r="AO357" s="151">
        <v>23800</v>
      </c>
      <c r="AP357" s="151"/>
      <c r="AQ357" s="151"/>
      <c r="AR357" s="151">
        <v>23300</v>
      </c>
      <c r="AS357" s="151">
        <v>23900</v>
      </c>
      <c r="AT357" s="151">
        <v>22200</v>
      </c>
      <c r="AU357" s="151"/>
      <c r="AV357" s="151">
        <v>20300</v>
      </c>
      <c r="AW357" s="151">
        <v>22400</v>
      </c>
      <c r="AX357" s="151"/>
      <c r="AY357" s="151">
        <v>23000</v>
      </c>
      <c r="AZ357" s="151">
        <v>13200</v>
      </c>
      <c r="BA357" s="151">
        <v>11500</v>
      </c>
    </row>
    <row r="358" spans="1:53" ht="14.4" customHeight="1">
      <c r="A358" s="149" t="s">
        <v>474</v>
      </c>
      <c r="B358" s="150" t="s">
        <v>526</v>
      </c>
      <c r="C358" s="265" t="s">
        <v>527</v>
      </c>
      <c r="D358" s="151">
        <v>19400</v>
      </c>
      <c r="E358" s="151">
        <v>19200</v>
      </c>
      <c r="F358" s="151">
        <v>13200</v>
      </c>
      <c r="G358" s="151">
        <v>20000</v>
      </c>
      <c r="H358" s="151">
        <v>23700</v>
      </c>
      <c r="I358" s="151">
        <v>23700</v>
      </c>
      <c r="J358" s="151"/>
      <c r="K358" s="151">
        <v>23500</v>
      </c>
      <c r="L358" s="151">
        <v>20100</v>
      </c>
      <c r="M358" s="151">
        <v>21900</v>
      </c>
      <c r="N358" s="151">
        <v>21000</v>
      </c>
      <c r="O358" s="151">
        <v>22900</v>
      </c>
      <c r="P358" s="151">
        <v>24100</v>
      </c>
      <c r="Q358" s="151">
        <v>20100</v>
      </c>
      <c r="R358" s="151">
        <v>17700</v>
      </c>
      <c r="S358" s="151">
        <v>30300</v>
      </c>
      <c r="T358" s="151">
        <v>35800</v>
      </c>
      <c r="U358" s="151">
        <v>23800</v>
      </c>
      <c r="V358" s="151">
        <v>33200</v>
      </c>
      <c r="W358" s="151">
        <v>24100</v>
      </c>
      <c r="X358" s="151">
        <v>37600</v>
      </c>
      <c r="Y358" s="151">
        <v>28200</v>
      </c>
      <c r="Z358" s="151">
        <v>29400</v>
      </c>
      <c r="AA358" s="151">
        <v>32700</v>
      </c>
      <c r="AB358" s="151">
        <v>22400</v>
      </c>
      <c r="AC358" s="151">
        <v>25500</v>
      </c>
      <c r="AD358" s="151">
        <v>21000</v>
      </c>
      <c r="AE358" s="151">
        <v>34300</v>
      </c>
      <c r="AF358" s="151">
        <v>24700</v>
      </c>
      <c r="AG358" s="151">
        <v>24100</v>
      </c>
      <c r="AH358" s="151">
        <v>22600</v>
      </c>
      <c r="AI358" s="151">
        <v>35400</v>
      </c>
      <c r="AJ358" s="151">
        <v>23300</v>
      </c>
      <c r="AK358" s="151">
        <v>21700</v>
      </c>
      <c r="AL358" s="151">
        <v>21900</v>
      </c>
      <c r="AM358" s="151">
        <v>19400</v>
      </c>
      <c r="AN358" s="151">
        <v>23200</v>
      </c>
      <c r="AO358" s="151">
        <v>22900</v>
      </c>
      <c r="AP358" s="151">
        <v>21700</v>
      </c>
      <c r="AQ358" s="151"/>
      <c r="AR358" s="151">
        <v>23300</v>
      </c>
      <c r="AS358" s="151">
        <v>23900</v>
      </c>
      <c r="AT358" s="151">
        <v>22200</v>
      </c>
      <c r="AU358" s="151"/>
      <c r="AV358" s="151">
        <v>20000</v>
      </c>
      <c r="AW358" s="151">
        <v>22500</v>
      </c>
      <c r="AX358" s="151"/>
      <c r="AY358" s="151">
        <v>23000</v>
      </c>
      <c r="AZ358" s="151">
        <v>13600</v>
      </c>
      <c r="BA358" s="151">
        <v>11300</v>
      </c>
    </row>
    <row r="359" spans="1:53" ht="14.4" customHeight="1">
      <c r="A359" s="149" t="s">
        <v>474</v>
      </c>
      <c r="B359" s="150" t="s">
        <v>528</v>
      </c>
      <c r="C359" s="265" t="s">
        <v>529</v>
      </c>
      <c r="D359" s="151">
        <v>21700</v>
      </c>
      <c r="E359" s="151">
        <v>19100</v>
      </c>
      <c r="F359" s="151">
        <v>14000</v>
      </c>
      <c r="G359" s="151">
        <v>21900</v>
      </c>
      <c r="H359" s="151">
        <v>24800</v>
      </c>
      <c r="I359" s="151">
        <v>24200</v>
      </c>
      <c r="J359" s="151"/>
      <c r="K359" s="151"/>
      <c r="L359" s="151">
        <v>20900</v>
      </c>
      <c r="M359" s="151">
        <v>23500</v>
      </c>
      <c r="N359" s="151">
        <v>22300</v>
      </c>
      <c r="O359" s="151">
        <v>25500</v>
      </c>
      <c r="P359" s="151">
        <v>25700</v>
      </c>
      <c r="Q359" s="151">
        <v>20700</v>
      </c>
      <c r="R359" s="151">
        <v>18200</v>
      </c>
      <c r="S359" s="151">
        <v>30300</v>
      </c>
      <c r="T359" s="151">
        <v>35800</v>
      </c>
      <c r="U359" s="151">
        <v>23800</v>
      </c>
      <c r="V359" s="151">
        <v>34100</v>
      </c>
      <c r="W359" s="151">
        <v>24300</v>
      </c>
      <c r="X359" s="151">
        <v>38300</v>
      </c>
      <c r="Y359" s="151">
        <v>27900</v>
      </c>
      <c r="Z359" s="151">
        <v>29300</v>
      </c>
      <c r="AA359" s="151">
        <v>32300</v>
      </c>
      <c r="AB359" s="151">
        <v>23700</v>
      </c>
      <c r="AC359" s="151">
        <v>26000</v>
      </c>
      <c r="AD359" s="151">
        <v>21300</v>
      </c>
      <c r="AE359" s="151">
        <v>32700</v>
      </c>
      <c r="AF359" s="151">
        <v>24700</v>
      </c>
      <c r="AG359" s="151">
        <v>23600</v>
      </c>
      <c r="AH359" s="151">
        <v>22600</v>
      </c>
      <c r="AI359" s="151">
        <v>38800</v>
      </c>
      <c r="AJ359" s="151">
        <v>24400</v>
      </c>
      <c r="AK359" s="151">
        <v>22000</v>
      </c>
      <c r="AL359" s="151">
        <v>23600</v>
      </c>
      <c r="AM359" s="151">
        <v>21600</v>
      </c>
      <c r="AN359" s="151">
        <v>23100</v>
      </c>
      <c r="AO359" s="151">
        <v>23700</v>
      </c>
      <c r="AP359" s="151"/>
      <c r="AQ359" s="151"/>
      <c r="AR359" s="151">
        <v>23700</v>
      </c>
      <c r="AS359" s="151">
        <v>24000</v>
      </c>
      <c r="AT359" s="151">
        <v>22200</v>
      </c>
      <c r="AU359" s="151"/>
      <c r="AV359" s="151">
        <v>21200</v>
      </c>
      <c r="AW359" s="151">
        <v>22800</v>
      </c>
      <c r="AX359" s="151"/>
      <c r="AY359" s="151">
        <v>22900</v>
      </c>
      <c r="AZ359" s="151">
        <v>13700</v>
      </c>
      <c r="BA359" s="151">
        <v>11400</v>
      </c>
    </row>
    <row r="360" spans="1:53" ht="14.4" customHeight="1">
      <c r="A360" s="149" t="s">
        <v>474</v>
      </c>
      <c r="B360" s="150" t="s">
        <v>530</v>
      </c>
      <c r="C360" s="265" t="s">
        <v>531</v>
      </c>
      <c r="D360" s="151">
        <v>21000</v>
      </c>
      <c r="E360" s="151">
        <v>19300</v>
      </c>
      <c r="F360" s="151">
        <v>13600</v>
      </c>
      <c r="G360" s="151">
        <v>20600</v>
      </c>
      <c r="H360" s="151">
        <v>24000</v>
      </c>
      <c r="I360" s="151">
        <v>24000</v>
      </c>
      <c r="J360" s="151"/>
      <c r="K360" s="151"/>
      <c r="L360" s="151">
        <v>21000</v>
      </c>
      <c r="M360" s="151">
        <v>22500</v>
      </c>
      <c r="N360" s="151">
        <v>21800</v>
      </c>
      <c r="O360" s="151">
        <v>24800</v>
      </c>
      <c r="P360" s="151">
        <v>24400</v>
      </c>
      <c r="Q360" s="151">
        <v>19400</v>
      </c>
      <c r="R360" s="151">
        <v>17600</v>
      </c>
      <c r="S360" s="151">
        <v>30300</v>
      </c>
      <c r="T360" s="151">
        <v>35800</v>
      </c>
      <c r="U360" s="151">
        <v>23800</v>
      </c>
      <c r="V360" s="151">
        <v>32500</v>
      </c>
      <c r="W360" s="151">
        <v>24000</v>
      </c>
      <c r="X360" s="151">
        <v>37700</v>
      </c>
      <c r="Y360" s="151">
        <v>27900</v>
      </c>
      <c r="Z360" s="151">
        <v>29300</v>
      </c>
      <c r="AA360" s="151">
        <v>32300</v>
      </c>
      <c r="AB360" s="151">
        <v>23700</v>
      </c>
      <c r="AC360" s="151">
        <v>24900</v>
      </c>
      <c r="AD360" s="151">
        <v>21300</v>
      </c>
      <c r="AE360" s="151">
        <v>32700</v>
      </c>
      <c r="AF360" s="151">
        <v>24700</v>
      </c>
      <c r="AG360" s="151">
        <v>23200</v>
      </c>
      <c r="AH360" s="151">
        <v>22600</v>
      </c>
      <c r="AI360" s="151">
        <v>36700</v>
      </c>
      <c r="AJ360" s="151">
        <v>24700</v>
      </c>
      <c r="AK360" s="151">
        <v>21800</v>
      </c>
      <c r="AL360" s="151">
        <v>23200</v>
      </c>
      <c r="AM360" s="151">
        <v>20700</v>
      </c>
      <c r="AN360" s="151">
        <v>23200</v>
      </c>
      <c r="AO360" s="151">
        <v>23500</v>
      </c>
      <c r="AP360" s="151"/>
      <c r="AQ360" s="151"/>
      <c r="AR360" s="151">
        <v>23500</v>
      </c>
      <c r="AS360" s="151">
        <v>23900</v>
      </c>
      <c r="AT360" s="151">
        <v>22200</v>
      </c>
      <c r="AU360" s="151"/>
      <c r="AV360" s="151">
        <v>21000</v>
      </c>
      <c r="AW360" s="151">
        <v>22600</v>
      </c>
      <c r="AX360" s="151"/>
      <c r="AY360" s="151">
        <v>22700</v>
      </c>
      <c r="AZ360" s="151">
        <v>13200</v>
      </c>
      <c r="BA360" s="151">
        <v>11300</v>
      </c>
    </row>
    <row r="361" spans="1:53" ht="14.4" customHeight="1">
      <c r="A361" s="149" t="s">
        <v>474</v>
      </c>
      <c r="B361" s="150" t="s">
        <v>532</v>
      </c>
      <c r="C361" s="265" t="s">
        <v>533</v>
      </c>
      <c r="D361" s="151">
        <v>18500</v>
      </c>
      <c r="E361" s="151">
        <v>15000</v>
      </c>
      <c r="F361" s="151">
        <v>13200</v>
      </c>
      <c r="G361" s="151">
        <v>18500</v>
      </c>
      <c r="H361" s="151">
        <v>22100</v>
      </c>
      <c r="I361" s="151">
        <v>21800</v>
      </c>
      <c r="J361" s="151"/>
      <c r="K361" s="151">
        <v>20000</v>
      </c>
      <c r="L361" s="151">
        <v>18900</v>
      </c>
      <c r="M361" s="151">
        <v>21500</v>
      </c>
      <c r="N361" s="151">
        <v>20600</v>
      </c>
      <c r="O361" s="151">
        <v>21400</v>
      </c>
      <c r="P361" s="151">
        <v>22700</v>
      </c>
      <c r="Q361" s="151">
        <v>17300</v>
      </c>
      <c r="R361" s="151">
        <v>15100</v>
      </c>
      <c r="S361" s="151">
        <v>30900</v>
      </c>
      <c r="T361" s="151">
        <v>36600</v>
      </c>
      <c r="U361" s="151">
        <v>25300</v>
      </c>
      <c r="V361" s="151">
        <v>34400</v>
      </c>
      <c r="W361" s="151">
        <v>23800</v>
      </c>
      <c r="X361" s="151">
        <v>38400</v>
      </c>
      <c r="Y361" s="151">
        <v>26300</v>
      </c>
      <c r="Z361" s="151">
        <v>27200</v>
      </c>
      <c r="AA361" s="151">
        <v>30200</v>
      </c>
      <c r="AB361" s="151">
        <v>20600</v>
      </c>
      <c r="AC361" s="151">
        <v>25500</v>
      </c>
      <c r="AD361" s="151">
        <v>20400</v>
      </c>
      <c r="AE361" s="151">
        <v>37000</v>
      </c>
      <c r="AF361" s="151">
        <v>27900</v>
      </c>
      <c r="AG361" s="151">
        <v>26900</v>
      </c>
      <c r="AH361" s="151"/>
      <c r="AI361" s="151">
        <v>33000</v>
      </c>
      <c r="AJ361" s="151">
        <v>21200</v>
      </c>
      <c r="AK361" s="151">
        <v>21500</v>
      </c>
      <c r="AL361" s="151">
        <v>20600</v>
      </c>
      <c r="AM361" s="151">
        <v>19000</v>
      </c>
      <c r="AN361" s="151">
        <v>21400</v>
      </c>
      <c r="AO361" s="151">
        <v>23200</v>
      </c>
      <c r="AP361" s="151">
        <v>22100</v>
      </c>
      <c r="AQ361" s="151">
        <v>21000</v>
      </c>
      <c r="AR361" s="151">
        <v>20100</v>
      </c>
      <c r="AS361" s="151">
        <v>22300</v>
      </c>
      <c r="AT361" s="151">
        <v>20900</v>
      </c>
      <c r="AU361" s="151">
        <v>17900</v>
      </c>
      <c r="AV361" s="151">
        <v>19000</v>
      </c>
      <c r="AW361" s="151">
        <v>20600</v>
      </c>
      <c r="AX361" s="151"/>
      <c r="AY361" s="151">
        <v>20800</v>
      </c>
      <c r="AZ361" s="151">
        <v>13900</v>
      </c>
      <c r="BA361" s="151">
        <v>11000</v>
      </c>
    </row>
    <row r="362" spans="1:53" ht="14.4" customHeight="1">
      <c r="A362" s="149" t="s">
        <v>474</v>
      </c>
      <c r="B362" s="150" t="s">
        <v>534</v>
      </c>
      <c r="C362" s="265" t="s">
        <v>535</v>
      </c>
      <c r="D362" s="151">
        <v>18800</v>
      </c>
      <c r="E362" s="151">
        <v>16200</v>
      </c>
      <c r="F362" s="151">
        <v>13300</v>
      </c>
      <c r="G362" s="151">
        <v>18000</v>
      </c>
      <c r="H362" s="151">
        <v>21200</v>
      </c>
      <c r="I362" s="151">
        <v>21700</v>
      </c>
      <c r="J362" s="151"/>
      <c r="K362" s="151"/>
      <c r="L362" s="151">
        <v>18900</v>
      </c>
      <c r="M362" s="151">
        <v>20800</v>
      </c>
      <c r="N362" s="151">
        <v>20000</v>
      </c>
      <c r="O362" s="151">
        <v>19800</v>
      </c>
      <c r="P362" s="151">
        <v>20900</v>
      </c>
      <c r="Q362" s="151">
        <v>18800</v>
      </c>
      <c r="R362" s="151">
        <v>15500</v>
      </c>
      <c r="S362" s="151">
        <v>30900</v>
      </c>
      <c r="T362" s="151">
        <v>36600</v>
      </c>
      <c r="U362" s="151">
        <v>25300</v>
      </c>
      <c r="V362" s="151">
        <v>35200</v>
      </c>
      <c r="W362" s="151">
        <v>24600</v>
      </c>
      <c r="X362" s="151">
        <v>38500</v>
      </c>
      <c r="Y362" s="151">
        <v>26300</v>
      </c>
      <c r="Z362" s="151">
        <v>27200</v>
      </c>
      <c r="AA362" s="151">
        <v>29900</v>
      </c>
      <c r="AB362" s="151">
        <v>19800</v>
      </c>
      <c r="AC362" s="151">
        <v>25500</v>
      </c>
      <c r="AD362" s="151">
        <v>20400</v>
      </c>
      <c r="AE362" s="151">
        <v>37200</v>
      </c>
      <c r="AF362" s="151">
        <v>29600</v>
      </c>
      <c r="AG362" s="151">
        <v>27100</v>
      </c>
      <c r="AH362" s="151"/>
      <c r="AI362" s="151">
        <v>27500</v>
      </c>
      <c r="AJ362" s="151">
        <v>20400</v>
      </c>
      <c r="AK362" s="151">
        <v>21900</v>
      </c>
      <c r="AL362" s="151">
        <v>19900</v>
      </c>
      <c r="AM362" s="151">
        <v>18700</v>
      </c>
      <c r="AN362" s="151"/>
      <c r="AO362" s="151">
        <v>22100</v>
      </c>
      <c r="AP362" s="151">
        <v>21700</v>
      </c>
      <c r="AQ362" s="151"/>
      <c r="AR362" s="151">
        <v>20000</v>
      </c>
      <c r="AS362" s="151">
        <v>21800</v>
      </c>
      <c r="AT362" s="151">
        <v>20900</v>
      </c>
      <c r="AU362" s="151">
        <v>17900</v>
      </c>
      <c r="AV362" s="151">
        <v>19000</v>
      </c>
      <c r="AW362" s="151">
        <v>20600</v>
      </c>
      <c r="AX362" s="151"/>
      <c r="AY362" s="151">
        <v>20800</v>
      </c>
      <c r="AZ362" s="151">
        <v>13900</v>
      </c>
      <c r="BA362" s="151">
        <v>11800</v>
      </c>
    </row>
    <row r="363" spans="1:53" ht="14.4" customHeight="1">
      <c r="A363" s="149" t="s">
        <v>474</v>
      </c>
      <c r="B363" s="150" t="s">
        <v>536</v>
      </c>
      <c r="C363" s="265" t="s">
        <v>537</v>
      </c>
      <c r="D363" s="151">
        <v>19900</v>
      </c>
      <c r="E363" s="151">
        <v>17500</v>
      </c>
      <c r="F363" s="151">
        <v>13500</v>
      </c>
      <c r="G363" s="151">
        <v>18800</v>
      </c>
      <c r="H363" s="151">
        <v>22600</v>
      </c>
      <c r="I363" s="151">
        <v>22500</v>
      </c>
      <c r="J363" s="151"/>
      <c r="K363" s="151">
        <v>19800</v>
      </c>
      <c r="L363" s="151">
        <v>19500</v>
      </c>
      <c r="M363" s="151">
        <v>22000</v>
      </c>
      <c r="N363" s="151">
        <v>20900</v>
      </c>
      <c r="O363" s="151">
        <v>21200</v>
      </c>
      <c r="P363" s="151">
        <v>22700</v>
      </c>
      <c r="Q363" s="151">
        <v>20200</v>
      </c>
      <c r="R363" s="151">
        <v>17300</v>
      </c>
      <c r="S363" s="151">
        <v>30800</v>
      </c>
      <c r="T363" s="151">
        <v>36500</v>
      </c>
      <c r="U363" s="151">
        <v>25200</v>
      </c>
      <c r="V363" s="151">
        <v>33500</v>
      </c>
      <c r="W363" s="151">
        <v>24300</v>
      </c>
      <c r="X363" s="151">
        <v>38700</v>
      </c>
      <c r="Y363" s="151">
        <v>26400</v>
      </c>
      <c r="Z363" s="151">
        <v>27200</v>
      </c>
      <c r="AA363" s="151">
        <v>30000</v>
      </c>
      <c r="AB363" s="151">
        <v>21100</v>
      </c>
      <c r="AC363" s="151">
        <v>25900</v>
      </c>
      <c r="AD363" s="151">
        <v>20400</v>
      </c>
      <c r="AE363" s="151">
        <v>36900</v>
      </c>
      <c r="AF363" s="151">
        <v>28000</v>
      </c>
      <c r="AG363" s="151">
        <v>27000</v>
      </c>
      <c r="AH363" s="151"/>
      <c r="AI363" s="151">
        <v>31400</v>
      </c>
      <c r="AJ363" s="151">
        <v>21900</v>
      </c>
      <c r="AK363" s="151">
        <v>21400</v>
      </c>
      <c r="AL363" s="151">
        <v>20900</v>
      </c>
      <c r="AM363" s="151">
        <v>19500</v>
      </c>
      <c r="AN363" s="151">
        <v>21300</v>
      </c>
      <c r="AO363" s="151">
        <v>23500</v>
      </c>
      <c r="AP363" s="151">
        <v>21900</v>
      </c>
      <c r="AQ363" s="151">
        <v>20900</v>
      </c>
      <c r="AR363" s="151">
        <v>20000</v>
      </c>
      <c r="AS363" s="151">
        <v>22700</v>
      </c>
      <c r="AT363" s="151">
        <v>20800</v>
      </c>
      <c r="AU363" s="151">
        <v>17800</v>
      </c>
      <c r="AV363" s="151">
        <v>19200</v>
      </c>
      <c r="AW363" s="151">
        <v>20600</v>
      </c>
      <c r="AX363" s="151"/>
      <c r="AY363" s="151">
        <v>20800</v>
      </c>
      <c r="AZ363" s="151">
        <v>14300</v>
      </c>
      <c r="BA363" s="151">
        <v>12300</v>
      </c>
    </row>
    <row r="364" spans="1:53" ht="14.4" customHeight="1">
      <c r="A364" s="149" t="s">
        <v>474</v>
      </c>
      <c r="B364" s="150" t="s">
        <v>538</v>
      </c>
      <c r="C364" s="265" t="s">
        <v>539</v>
      </c>
      <c r="D364" s="151">
        <v>20200</v>
      </c>
      <c r="E364" s="151">
        <v>18300</v>
      </c>
      <c r="F364" s="151">
        <v>13400</v>
      </c>
      <c r="G364" s="151">
        <v>18000</v>
      </c>
      <c r="H364" s="151">
        <v>22900</v>
      </c>
      <c r="I364" s="151">
        <v>22200</v>
      </c>
      <c r="J364" s="151"/>
      <c r="K364" s="151"/>
      <c r="L364" s="151">
        <v>20100</v>
      </c>
      <c r="M364" s="151">
        <v>21800</v>
      </c>
      <c r="N364" s="151">
        <v>20800</v>
      </c>
      <c r="O364" s="151">
        <v>20200</v>
      </c>
      <c r="P364" s="151">
        <v>20900</v>
      </c>
      <c r="Q364" s="151">
        <v>20600</v>
      </c>
      <c r="R364" s="151">
        <v>17300</v>
      </c>
      <c r="S364" s="151">
        <v>30800</v>
      </c>
      <c r="T364" s="151">
        <v>36400</v>
      </c>
      <c r="U364" s="151">
        <v>25100</v>
      </c>
      <c r="V364" s="151">
        <v>35200</v>
      </c>
      <c r="W364" s="151">
        <v>24300</v>
      </c>
      <c r="X364" s="151">
        <v>38300</v>
      </c>
      <c r="Y364" s="151">
        <v>26400</v>
      </c>
      <c r="Z364" s="151">
        <v>27200</v>
      </c>
      <c r="AA364" s="151">
        <v>30100</v>
      </c>
      <c r="AB364" s="151">
        <v>20500</v>
      </c>
      <c r="AC364" s="151">
        <v>25600</v>
      </c>
      <c r="AD364" s="151">
        <v>20800</v>
      </c>
      <c r="AE364" s="151">
        <v>37600</v>
      </c>
      <c r="AF364" s="151">
        <v>29800</v>
      </c>
      <c r="AG364" s="151">
        <v>27300</v>
      </c>
      <c r="AH364" s="151"/>
      <c r="AI364" s="151">
        <v>27600</v>
      </c>
      <c r="AJ364" s="151">
        <v>21300</v>
      </c>
      <c r="AK364" s="151">
        <v>21700</v>
      </c>
      <c r="AL364" s="151">
        <v>20600</v>
      </c>
      <c r="AM364" s="151">
        <v>18800</v>
      </c>
      <c r="AN364" s="151"/>
      <c r="AO364" s="151">
        <v>22600</v>
      </c>
      <c r="AP364" s="151">
        <v>21300</v>
      </c>
      <c r="AQ364" s="151"/>
      <c r="AR364" s="151">
        <v>20000</v>
      </c>
      <c r="AS364" s="151">
        <v>21700</v>
      </c>
      <c r="AT364" s="151">
        <v>20800</v>
      </c>
      <c r="AU364" s="151">
        <v>17800</v>
      </c>
      <c r="AV364" s="151">
        <v>18900</v>
      </c>
      <c r="AW364" s="151">
        <v>20600</v>
      </c>
      <c r="AX364" s="151"/>
      <c r="AY364" s="151">
        <v>20800</v>
      </c>
      <c r="AZ364" s="151">
        <v>14300</v>
      </c>
      <c r="BA364" s="151">
        <v>12100</v>
      </c>
    </row>
    <row r="365" spans="1:53" ht="14.4" customHeight="1">
      <c r="A365" s="149" t="s">
        <v>474</v>
      </c>
      <c r="B365" s="150" t="s">
        <v>540</v>
      </c>
      <c r="C365" s="265" t="s">
        <v>541</v>
      </c>
      <c r="D365" s="151">
        <v>18800</v>
      </c>
      <c r="E365" s="151">
        <v>16800</v>
      </c>
      <c r="F365" s="151">
        <v>13300</v>
      </c>
      <c r="G365" s="151">
        <v>18200</v>
      </c>
      <c r="H365" s="151">
        <v>22200</v>
      </c>
      <c r="I365" s="151">
        <v>22300</v>
      </c>
      <c r="J365" s="151"/>
      <c r="K365" s="151"/>
      <c r="L365" s="151">
        <v>19700</v>
      </c>
      <c r="M365" s="151">
        <v>21300</v>
      </c>
      <c r="N365" s="151">
        <v>20300</v>
      </c>
      <c r="O365" s="151">
        <v>19500</v>
      </c>
      <c r="P365" s="151">
        <v>21300</v>
      </c>
      <c r="Q365" s="151">
        <v>19100</v>
      </c>
      <c r="R365" s="151">
        <v>16700</v>
      </c>
      <c r="S365" s="151">
        <v>30900</v>
      </c>
      <c r="T365" s="151">
        <v>36600</v>
      </c>
      <c r="U365" s="151">
        <v>25300</v>
      </c>
      <c r="V365" s="151">
        <v>35800</v>
      </c>
      <c r="W365" s="151">
        <v>24600</v>
      </c>
      <c r="X365" s="151">
        <v>38500</v>
      </c>
      <c r="Y365" s="151">
        <v>26500</v>
      </c>
      <c r="Z365" s="151">
        <v>27200</v>
      </c>
      <c r="AA365" s="151">
        <v>30100</v>
      </c>
      <c r="AB365" s="151">
        <v>21100</v>
      </c>
      <c r="AC365" s="151">
        <v>25500</v>
      </c>
      <c r="AD365" s="151">
        <v>20200</v>
      </c>
      <c r="AE365" s="151">
        <v>37700</v>
      </c>
      <c r="AF365" s="151">
        <v>29900</v>
      </c>
      <c r="AG365" s="151">
        <v>27400</v>
      </c>
      <c r="AH365" s="151"/>
      <c r="AI365" s="151">
        <v>27700</v>
      </c>
      <c r="AJ365" s="151">
        <v>20400</v>
      </c>
      <c r="AK365" s="151">
        <v>22000</v>
      </c>
      <c r="AL365" s="151">
        <v>20300</v>
      </c>
      <c r="AM365" s="151">
        <v>19100</v>
      </c>
      <c r="AN365" s="151"/>
      <c r="AO365" s="151">
        <v>22400</v>
      </c>
      <c r="AP365" s="151">
        <v>21700</v>
      </c>
      <c r="AQ365" s="151"/>
      <c r="AR365" s="151">
        <v>20000</v>
      </c>
      <c r="AS365" s="151">
        <v>22000</v>
      </c>
      <c r="AT365" s="151">
        <v>20900</v>
      </c>
      <c r="AU365" s="151">
        <v>17900</v>
      </c>
      <c r="AV365" s="151">
        <v>18900</v>
      </c>
      <c r="AW365" s="151">
        <v>20600</v>
      </c>
      <c r="AX365" s="151"/>
      <c r="AY365" s="151">
        <v>20800</v>
      </c>
      <c r="AZ365" s="151">
        <v>14100</v>
      </c>
      <c r="BA365" s="151">
        <v>11700</v>
      </c>
    </row>
    <row r="366" spans="1:53" ht="14.4" customHeight="1">
      <c r="A366" s="149" t="s">
        <v>474</v>
      </c>
      <c r="B366" s="150" t="s">
        <v>542</v>
      </c>
      <c r="C366" s="265" t="s">
        <v>543</v>
      </c>
      <c r="D366" s="151">
        <v>20700</v>
      </c>
      <c r="E366" s="151">
        <v>18500</v>
      </c>
      <c r="F366" s="151">
        <v>13900</v>
      </c>
      <c r="G366" s="151">
        <v>17800</v>
      </c>
      <c r="H366" s="151">
        <v>27700</v>
      </c>
      <c r="I366" s="151">
        <v>22600</v>
      </c>
      <c r="J366" s="151"/>
      <c r="K366" s="151"/>
      <c r="L366" s="151">
        <v>19700</v>
      </c>
      <c r="M366" s="151">
        <v>21600</v>
      </c>
      <c r="N366" s="151">
        <v>21700</v>
      </c>
      <c r="O366" s="151">
        <v>21200</v>
      </c>
      <c r="P366" s="151">
        <v>24700</v>
      </c>
      <c r="Q366" s="151">
        <v>18500</v>
      </c>
      <c r="R366" s="151">
        <v>17400</v>
      </c>
      <c r="S366" s="151">
        <v>32100</v>
      </c>
      <c r="T366" s="151">
        <v>38000</v>
      </c>
      <c r="U366" s="151">
        <v>24100</v>
      </c>
      <c r="V366" s="151">
        <v>33900</v>
      </c>
      <c r="W366" s="151">
        <v>24700</v>
      </c>
      <c r="X366" s="151">
        <v>34800</v>
      </c>
      <c r="Y366" s="151">
        <v>27400</v>
      </c>
      <c r="Z366" s="151">
        <v>28400</v>
      </c>
      <c r="AA366" s="151">
        <v>30300</v>
      </c>
      <c r="AB366" s="151">
        <v>21500</v>
      </c>
      <c r="AC366" s="151">
        <v>34600</v>
      </c>
      <c r="AD366" s="151">
        <v>23000</v>
      </c>
      <c r="AE366" s="151">
        <v>41800</v>
      </c>
      <c r="AF366" s="151"/>
      <c r="AG366" s="151">
        <v>21600</v>
      </c>
      <c r="AH366" s="151"/>
      <c r="AI366" s="151">
        <v>30000</v>
      </c>
      <c r="AJ366" s="151">
        <v>22200</v>
      </c>
      <c r="AK366" s="151"/>
      <c r="AL366" s="151">
        <v>23000</v>
      </c>
      <c r="AM366" s="151">
        <v>18900</v>
      </c>
      <c r="AN366" s="151"/>
      <c r="AO366" s="151">
        <v>22600</v>
      </c>
      <c r="AP366" s="151"/>
      <c r="AQ366" s="151"/>
      <c r="AR366" s="151"/>
      <c r="AS366" s="151"/>
      <c r="AT366" s="151">
        <v>21100</v>
      </c>
      <c r="AU366" s="151"/>
      <c r="AV366" s="151"/>
      <c r="AW366" s="151"/>
      <c r="AX366" s="151"/>
      <c r="AY366" s="151">
        <v>21400</v>
      </c>
      <c r="AZ366" s="151">
        <v>13700</v>
      </c>
      <c r="BA366" s="151">
        <v>12200</v>
      </c>
    </row>
    <row r="367" spans="1:53" ht="14.4" customHeight="1">
      <c r="A367" s="149" t="s">
        <v>474</v>
      </c>
      <c r="B367" s="150" t="s">
        <v>544</v>
      </c>
      <c r="C367" s="265" t="s">
        <v>545</v>
      </c>
      <c r="D367" s="151">
        <v>21500</v>
      </c>
      <c r="E367" s="151">
        <v>19000</v>
      </c>
      <c r="F367" s="151">
        <v>13900</v>
      </c>
      <c r="G367" s="151">
        <v>18200</v>
      </c>
      <c r="H367" s="151">
        <v>25900</v>
      </c>
      <c r="I367" s="151">
        <v>22700</v>
      </c>
      <c r="J367" s="151"/>
      <c r="K367" s="151"/>
      <c r="L367" s="151">
        <v>20100</v>
      </c>
      <c r="M367" s="151">
        <v>21800</v>
      </c>
      <c r="N367" s="151">
        <v>21800</v>
      </c>
      <c r="O367" s="151">
        <v>21200</v>
      </c>
      <c r="P367" s="151">
        <v>24800</v>
      </c>
      <c r="Q367" s="151">
        <v>19900</v>
      </c>
      <c r="R367" s="151">
        <v>18200</v>
      </c>
      <c r="S367" s="151">
        <v>32000</v>
      </c>
      <c r="T367" s="151">
        <v>37900</v>
      </c>
      <c r="U367" s="151">
        <v>24100</v>
      </c>
      <c r="V367" s="151">
        <v>34200</v>
      </c>
      <c r="W367" s="151">
        <v>24600</v>
      </c>
      <c r="X367" s="151">
        <v>35000</v>
      </c>
      <c r="Y367" s="151">
        <v>27300</v>
      </c>
      <c r="Z367" s="151">
        <v>28400</v>
      </c>
      <c r="AA367" s="151">
        <v>30600</v>
      </c>
      <c r="AB367" s="151">
        <v>21500</v>
      </c>
      <c r="AC367" s="151">
        <v>34700</v>
      </c>
      <c r="AD367" s="151">
        <v>24000</v>
      </c>
      <c r="AE367" s="151">
        <v>42500</v>
      </c>
      <c r="AF367" s="151"/>
      <c r="AG367" s="151">
        <v>22000</v>
      </c>
      <c r="AH367" s="151"/>
      <c r="AI367" s="151">
        <v>30000</v>
      </c>
      <c r="AJ367" s="151">
        <v>22100</v>
      </c>
      <c r="AK367" s="151"/>
      <c r="AL367" s="151">
        <v>23000</v>
      </c>
      <c r="AM367" s="151">
        <v>19800</v>
      </c>
      <c r="AN367" s="151"/>
      <c r="AO367" s="151">
        <v>22700</v>
      </c>
      <c r="AP367" s="151"/>
      <c r="AQ367" s="151"/>
      <c r="AR367" s="151"/>
      <c r="AS367" s="151"/>
      <c r="AT367" s="151">
        <v>21100</v>
      </c>
      <c r="AU367" s="151"/>
      <c r="AV367" s="151"/>
      <c r="AW367" s="151"/>
      <c r="AX367" s="151"/>
      <c r="AY367" s="151">
        <v>21400</v>
      </c>
      <c r="AZ367" s="151">
        <v>13800</v>
      </c>
      <c r="BA367" s="151">
        <v>12300</v>
      </c>
    </row>
    <row r="368" spans="1:53" ht="14.4" customHeight="1">
      <c r="A368" s="149" t="s">
        <v>474</v>
      </c>
      <c r="B368" s="150" t="s">
        <v>546</v>
      </c>
      <c r="C368" s="265" t="s">
        <v>547</v>
      </c>
      <c r="D368" s="151">
        <v>20300</v>
      </c>
      <c r="E368" s="151">
        <v>16600</v>
      </c>
      <c r="F368" s="151">
        <v>13500</v>
      </c>
      <c r="G368" s="151">
        <v>18000</v>
      </c>
      <c r="H368" s="151">
        <v>25500</v>
      </c>
      <c r="I368" s="151">
        <v>22500</v>
      </c>
      <c r="J368" s="151"/>
      <c r="K368" s="151"/>
      <c r="L368" s="151">
        <v>19200</v>
      </c>
      <c r="M368" s="151">
        <v>20600</v>
      </c>
      <c r="N368" s="151">
        <v>21700</v>
      </c>
      <c r="O368" s="151">
        <v>21100</v>
      </c>
      <c r="P368" s="151">
        <v>24800</v>
      </c>
      <c r="Q368" s="151">
        <v>20200</v>
      </c>
      <c r="R368" s="151">
        <v>17900</v>
      </c>
      <c r="S368" s="151">
        <v>32100</v>
      </c>
      <c r="T368" s="151">
        <v>38000</v>
      </c>
      <c r="U368" s="151">
        <v>24100</v>
      </c>
      <c r="V368" s="151">
        <v>34000</v>
      </c>
      <c r="W368" s="151">
        <v>24500</v>
      </c>
      <c r="X368" s="151">
        <v>34900</v>
      </c>
      <c r="Y368" s="151">
        <v>27100</v>
      </c>
      <c r="Z368" s="151">
        <v>28400</v>
      </c>
      <c r="AA368" s="151">
        <v>29500</v>
      </c>
      <c r="AB368" s="151">
        <v>22500</v>
      </c>
      <c r="AC368" s="151">
        <v>34400</v>
      </c>
      <c r="AD368" s="151">
        <v>23000</v>
      </c>
      <c r="AE368" s="151">
        <v>42300</v>
      </c>
      <c r="AF368" s="151"/>
      <c r="AG368" s="151">
        <v>21700</v>
      </c>
      <c r="AH368" s="151"/>
      <c r="AI368" s="151">
        <v>30000</v>
      </c>
      <c r="AJ368" s="151">
        <v>22000</v>
      </c>
      <c r="AK368" s="151"/>
      <c r="AL368" s="151">
        <v>22700</v>
      </c>
      <c r="AM368" s="151">
        <v>18800</v>
      </c>
      <c r="AN368" s="151"/>
      <c r="AO368" s="151">
        <v>22400</v>
      </c>
      <c r="AP368" s="151"/>
      <c r="AQ368" s="151"/>
      <c r="AR368" s="151"/>
      <c r="AS368" s="151"/>
      <c r="AT368" s="151">
        <v>21100</v>
      </c>
      <c r="AU368" s="151"/>
      <c r="AV368" s="151"/>
      <c r="AW368" s="151"/>
      <c r="AX368" s="151"/>
      <c r="AY368" s="151">
        <v>21400</v>
      </c>
      <c r="AZ368" s="151">
        <v>13100</v>
      </c>
      <c r="BA368" s="151">
        <v>11100</v>
      </c>
    </row>
    <row r="369" spans="1:53" ht="14.4" customHeight="1">
      <c r="A369" s="149" t="s">
        <v>474</v>
      </c>
      <c r="B369" s="150" t="s">
        <v>548</v>
      </c>
      <c r="C369" s="265" t="s">
        <v>549</v>
      </c>
      <c r="D369" s="151">
        <v>20100</v>
      </c>
      <c r="E369" s="151">
        <v>17000</v>
      </c>
      <c r="F369" s="151">
        <v>14400</v>
      </c>
      <c r="G369" s="151">
        <v>18400</v>
      </c>
      <c r="H369" s="151">
        <v>26500</v>
      </c>
      <c r="I369" s="151">
        <v>23000</v>
      </c>
      <c r="J369" s="151"/>
      <c r="K369" s="151"/>
      <c r="L369" s="151">
        <v>19200</v>
      </c>
      <c r="M369" s="151">
        <v>20700</v>
      </c>
      <c r="N369" s="151">
        <v>21800</v>
      </c>
      <c r="O369" s="151">
        <v>21400</v>
      </c>
      <c r="P369" s="151">
        <v>24900</v>
      </c>
      <c r="Q369" s="151">
        <v>20600</v>
      </c>
      <c r="R369" s="151">
        <v>18300</v>
      </c>
      <c r="S369" s="151">
        <v>32100</v>
      </c>
      <c r="T369" s="151">
        <v>38000</v>
      </c>
      <c r="U369" s="151">
        <v>24100</v>
      </c>
      <c r="V369" s="151">
        <v>34200</v>
      </c>
      <c r="W369" s="151">
        <v>24600</v>
      </c>
      <c r="X369" s="151">
        <v>34700</v>
      </c>
      <c r="Y369" s="151">
        <v>27400</v>
      </c>
      <c r="Z369" s="151">
        <v>28400</v>
      </c>
      <c r="AA369" s="151">
        <v>30300</v>
      </c>
      <c r="AB369" s="151">
        <v>21300</v>
      </c>
      <c r="AC369" s="151">
        <v>34400</v>
      </c>
      <c r="AD369" s="151">
        <v>22500</v>
      </c>
      <c r="AE369" s="151">
        <v>42200</v>
      </c>
      <c r="AF369" s="151"/>
      <c r="AG369" s="151">
        <v>21800</v>
      </c>
      <c r="AH369" s="151"/>
      <c r="AI369" s="151">
        <v>30000</v>
      </c>
      <c r="AJ369" s="151">
        <v>21700</v>
      </c>
      <c r="AK369" s="151"/>
      <c r="AL369" s="151">
        <v>22600</v>
      </c>
      <c r="AM369" s="151">
        <v>18500</v>
      </c>
      <c r="AN369" s="151"/>
      <c r="AO369" s="151">
        <v>22400</v>
      </c>
      <c r="AP369" s="151"/>
      <c r="AQ369" s="151"/>
      <c r="AR369" s="151"/>
      <c r="AS369" s="151"/>
      <c r="AT369" s="151">
        <v>21100</v>
      </c>
      <c r="AU369" s="151"/>
      <c r="AV369" s="151"/>
      <c r="AW369" s="151"/>
      <c r="AX369" s="151"/>
      <c r="AY369" s="151">
        <v>21400</v>
      </c>
      <c r="AZ369" s="151">
        <v>12500</v>
      </c>
      <c r="BA369" s="151">
        <v>10600</v>
      </c>
    </row>
    <row r="370" spans="1:53" ht="14.4" customHeight="1">
      <c r="A370" s="149" t="s">
        <v>474</v>
      </c>
      <c r="B370" s="150" t="s">
        <v>550</v>
      </c>
      <c r="C370" s="265" t="s">
        <v>551</v>
      </c>
      <c r="D370" s="151">
        <v>21900</v>
      </c>
      <c r="E370" s="151">
        <v>19500</v>
      </c>
      <c r="F370" s="151">
        <v>13700</v>
      </c>
      <c r="G370" s="151">
        <v>18900</v>
      </c>
      <c r="H370" s="151">
        <v>24800</v>
      </c>
      <c r="I370" s="151">
        <v>23800</v>
      </c>
      <c r="J370" s="151">
        <v>24800</v>
      </c>
      <c r="K370" s="151">
        <v>23800</v>
      </c>
      <c r="L370" s="151">
        <v>21000</v>
      </c>
      <c r="M370" s="151">
        <v>23100</v>
      </c>
      <c r="N370" s="151">
        <v>21500</v>
      </c>
      <c r="O370" s="151">
        <v>23800</v>
      </c>
      <c r="P370" s="151">
        <v>25000</v>
      </c>
      <c r="Q370" s="151">
        <v>21300</v>
      </c>
      <c r="R370" s="151">
        <v>18300</v>
      </c>
      <c r="S370" s="151">
        <v>34000</v>
      </c>
      <c r="T370" s="151">
        <v>40300</v>
      </c>
      <c r="U370" s="151">
        <v>30800</v>
      </c>
      <c r="V370" s="151">
        <v>38000</v>
      </c>
      <c r="W370" s="151">
        <v>26600</v>
      </c>
      <c r="X370" s="151">
        <v>37300</v>
      </c>
      <c r="Y370" s="151">
        <v>27800</v>
      </c>
      <c r="Z370" s="151">
        <v>30300</v>
      </c>
      <c r="AA370" s="151">
        <v>34000</v>
      </c>
      <c r="AB370" s="151">
        <v>23200</v>
      </c>
      <c r="AC370" s="151">
        <v>29100</v>
      </c>
      <c r="AD370" s="151">
        <v>22100</v>
      </c>
      <c r="AE370" s="151">
        <v>39300</v>
      </c>
      <c r="AF370" s="151">
        <v>24900</v>
      </c>
      <c r="AG370" s="151">
        <v>25000</v>
      </c>
      <c r="AH370" s="151"/>
      <c r="AI370" s="151">
        <v>29800</v>
      </c>
      <c r="AJ370" s="151">
        <v>23100</v>
      </c>
      <c r="AK370" s="151">
        <v>24500</v>
      </c>
      <c r="AL370" s="151">
        <v>23300</v>
      </c>
      <c r="AM370" s="151">
        <v>19800</v>
      </c>
      <c r="AN370" s="151">
        <v>21000</v>
      </c>
      <c r="AO370" s="151">
        <v>23000</v>
      </c>
      <c r="AP370" s="151">
        <v>22100</v>
      </c>
      <c r="AQ370" s="151"/>
      <c r="AR370" s="151">
        <v>27500</v>
      </c>
      <c r="AS370" s="151">
        <v>23200</v>
      </c>
      <c r="AT370" s="151">
        <v>23200</v>
      </c>
      <c r="AU370" s="151">
        <v>17400</v>
      </c>
      <c r="AV370" s="151">
        <v>19400</v>
      </c>
      <c r="AW370" s="151">
        <v>21800</v>
      </c>
      <c r="AX370" s="151"/>
      <c r="AY370" s="151">
        <v>22500</v>
      </c>
      <c r="AZ370" s="151">
        <v>13500</v>
      </c>
      <c r="BA370" s="151">
        <v>11900</v>
      </c>
    </row>
    <row r="371" spans="1:53" ht="14.4" customHeight="1">
      <c r="A371" s="149" t="s">
        <v>474</v>
      </c>
      <c r="B371" s="150" t="s">
        <v>552</v>
      </c>
      <c r="C371" s="265" t="s">
        <v>553</v>
      </c>
      <c r="D371" s="151">
        <v>19300</v>
      </c>
      <c r="E371" s="151">
        <v>16700</v>
      </c>
      <c r="F371" s="151">
        <v>13300</v>
      </c>
      <c r="G371" s="151">
        <v>18800</v>
      </c>
      <c r="H371" s="151">
        <v>24400</v>
      </c>
      <c r="I371" s="151">
        <v>22300</v>
      </c>
      <c r="J371" s="151">
        <v>25100</v>
      </c>
      <c r="K371" s="151">
        <v>24000</v>
      </c>
      <c r="L371" s="151">
        <v>20600</v>
      </c>
      <c r="M371" s="151">
        <v>22700</v>
      </c>
      <c r="N371" s="151">
        <v>21700</v>
      </c>
      <c r="O371" s="151">
        <v>24500</v>
      </c>
      <c r="P371" s="151">
        <v>24600</v>
      </c>
      <c r="Q371" s="151">
        <v>23400</v>
      </c>
      <c r="R371" s="151">
        <v>18900</v>
      </c>
      <c r="S371" s="151">
        <v>34000</v>
      </c>
      <c r="T371" s="151">
        <v>40300</v>
      </c>
      <c r="U371" s="151">
        <v>30800</v>
      </c>
      <c r="V371" s="151">
        <v>36700</v>
      </c>
      <c r="W371" s="151">
        <v>26900</v>
      </c>
      <c r="X371" s="151">
        <v>37400</v>
      </c>
      <c r="Y371" s="151">
        <v>27800</v>
      </c>
      <c r="Z371" s="151">
        <v>30300</v>
      </c>
      <c r="AA371" s="151">
        <v>34200</v>
      </c>
      <c r="AB371" s="151">
        <v>22100</v>
      </c>
      <c r="AC371" s="151">
        <v>28900</v>
      </c>
      <c r="AD371" s="151">
        <v>22100</v>
      </c>
      <c r="AE371" s="151">
        <v>39400</v>
      </c>
      <c r="AF371" s="151">
        <v>24900</v>
      </c>
      <c r="AG371" s="151">
        <v>25000</v>
      </c>
      <c r="AH371" s="151"/>
      <c r="AI371" s="151">
        <v>31100</v>
      </c>
      <c r="AJ371" s="151">
        <v>24900</v>
      </c>
      <c r="AK371" s="151">
        <v>24600</v>
      </c>
      <c r="AL371" s="151">
        <v>23400</v>
      </c>
      <c r="AM371" s="151">
        <v>19400</v>
      </c>
      <c r="AN371" s="151">
        <v>21000</v>
      </c>
      <c r="AO371" s="151">
        <v>23100</v>
      </c>
      <c r="AP371" s="151">
        <v>22200</v>
      </c>
      <c r="AQ371" s="151"/>
      <c r="AR371" s="151">
        <v>27500</v>
      </c>
      <c r="AS371" s="151">
        <v>23200</v>
      </c>
      <c r="AT371" s="151">
        <v>23200</v>
      </c>
      <c r="AU371" s="151">
        <v>17400</v>
      </c>
      <c r="AV371" s="151">
        <v>19100</v>
      </c>
      <c r="AW371" s="151">
        <v>21800</v>
      </c>
      <c r="AX371" s="151"/>
      <c r="AY371" s="151">
        <v>22700</v>
      </c>
      <c r="AZ371" s="151">
        <v>13400</v>
      </c>
      <c r="BA371" s="151">
        <v>11700</v>
      </c>
    </row>
    <row r="372" spans="1:53" ht="14.4" customHeight="1">
      <c r="A372" s="149" t="s">
        <v>474</v>
      </c>
      <c r="B372" s="150" t="s">
        <v>554</v>
      </c>
      <c r="C372" s="265" t="s">
        <v>555</v>
      </c>
      <c r="D372" s="151">
        <v>20200</v>
      </c>
      <c r="E372" s="151">
        <v>17600</v>
      </c>
      <c r="F372" s="151">
        <v>14000</v>
      </c>
      <c r="G372" s="151">
        <v>19400</v>
      </c>
      <c r="H372" s="151">
        <v>24200</v>
      </c>
      <c r="I372" s="151">
        <v>22200</v>
      </c>
      <c r="J372" s="151">
        <v>25300</v>
      </c>
      <c r="K372" s="151">
        <v>23900</v>
      </c>
      <c r="L372" s="151">
        <v>19700</v>
      </c>
      <c r="M372" s="151">
        <v>22500</v>
      </c>
      <c r="N372" s="151">
        <v>21400</v>
      </c>
      <c r="O372" s="151">
        <v>24200</v>
      </c>
      <c r="P372" s="151">
        <v>24200</v>
      </c>
      <c r="Q372" s="151">
        <v>20000</v>
      </c>
      <c r="R372" s="151">
        <v>17500</v>
      </c>
      <c r="S372" s="151">
        <v>34100</v>
      </c>
      <c r="T372" s="151">
        <v>40400</v>
      </c>
      <c r="U372" s="151">
        <v>30900</v>
      </c>
      <c r="V372" s="151">
        <v>37600</v>
      </c>
      <c r="W372" s="151">
        <v>27100</v>
      </c>
      <c r="X372" s="151">
        <v>37400</v>
      </c>
      <c r="Y372" s="151">
        <v>27800</v>
      </c>
      <c r="Z372" s="151">
        <v>30400</v>
      </c>
      <c r="AA372" s="151">
        <v>34200</v>
      </c>
      <c r="AB372" s="151">
        <v>21800</v>
      </c>
      <c r="AC372" s="151">
        <v>27700</v>
      </c>
      <c r="AD372" s="151">
        <v>21200</v>
      </c>
      <c r="AE372" s="151">
        <v>39200</v>
      </c>
      <c r="AF372" s="151">
        <v>24700</v>
      </c>
      <c r="AG372" s="151">
        <v>24800</v>
      </c>
      <c r="AH372" s="151"/>
      <c r="AI372" s="151">
        <v>30700</v>
      </c>
      <c r="AJ372" s="151">
        <v>22800</v>
      </c>
      <c r="AK372" s="151">
        <v>24500</v>
      </c>
      <c r="AL372" s="151">
        <v>23300</v>
      </c>
      <c r="AM372" s="151">
        <v>19400</v>
      </c>
      <c r="AN372" s="151">
        <v>21100</v>
      </c>
      <c r="AO372" s="151">
        <v>22800</v>
      </c>
      <c r="AP372" s="151">
        <v>22400</v>
      </c>
      <c r="AQ372" s="151"/>
      <c r="AR372" s="151">
        <v>27300</v>
      </c>
      <c r="AS372" s="151">
        <v>24200</v>
      </c>
      <c r="AT372" s="151">
        <v>23300</v>
      </c>
      <c r="AU372" s="151">
        <v>17500</v>
      </c>
      <c r="AV372" s="151">
        <v>19400</v>
      </c>
      <c r="AW372" s="151">
        <v>21800</v>
      </c>
      <c r="AX372" s="151"/>
      <c r="AY372" s="151">
        <v>22800</v>
      </c>
      <c r="AZ372" s="151">
        <v>13600</v>
      </c>
      <c r="BA372" s="151">
        <v>12500</v>
      </c>
    </row>
    <row r="373" spans="1:53" ht="14.4" customHeight="1">
      <c r="A373" s="149" t="s">
        <v>474</v>
      </c>
      <c r="B373" s="150" t="s">
        <v>556</v>
      </c>
      <c r="C373" s="265" t="s">
        <v>557</v>
      </c>
      <c r="D373" s="151">
        <v>20600</v>
      </c>
      <c r="E373" s="151">
        <v>18000</v>
      </c>
      <c r="F373" s="151">
        <v>14800</v>
      </c>
      <c r="G373" s="151">
        <v>19100</v>
      </c>
      <c r="H373" s="151">
        <v>25300</v>
      </c>
      <c r="I373" s="151">
        <v>23300</v>
      </c>
      <c r="J373" s="151">
        <v>25200</v>
      </c>
      <c r="K373" s="151">
        <v>23700</v>
      </c>
      <c r="L373" s="151">
        <v>19400</v>
      </c>
      <c r="M373" s="151">
        <v>23300</v>
      </c>
      <c r="N373" s="151">
        <v>21700</v>
      </c>
      <c r="O373" s="151">
        <v>24100</v>
      </c>
      <c r="P373" s="151">
        <v>24600</v>
      </c>
      <c r="Q373" s="151">
        <v>20800</v>
      </c>
      <c r="R373" s="151">
        <v>18000</v>
      </c>
      <c r="S373" s="151">
        <v>34300</v>
      </c>
      <c r="T373" s="151">
        <v>40500</v>
      </c>
      <c r="U373" s="151">
        <v>30900</v>
      </c>
      <c r="V373" s="151">
        <v>38000</v>
      </c>
      <c r="W373" s="151">
        <v>26100</v>
      </c>
      <c r="X373" s="151">
        <v>37400</v>
      </c>
      <c r="Y373" s="151">
        <v>27800</v>
      </c>
      <c r="Z373" s="151">
        <v>30400</v>
      </c>
      <c r="AA373" s="151">
        <v>33100</v>
      </c>
      <c r="AB373" s="151">
        <v>22700</v>
      </c>
      <c r="AC373" s="151">
        <v>29100</v>
      </c>
      <c r="AD373" s="151">
        <v>21600</v>
      </c>
      <c r="AE373" s="151">
        <v>39400</v>
      </c>
      <c r="AF373" s="151">
        <v>24900</v>
      </c>
      <c r="AG373" s="151">
        <v>25000</v>
      </c>
      <c r="AH373" s="151"/>
      <c r="AI373" s="151">
        <v>30600</v>
      </c>
      <c r="AJ373" s="151">
        <v>23000</v>
      </c>
      <c r="AK373" s="151">
        <v>24600</v>
      </c>
      <c r="AL373" s="151">
        <v>23000</v>
      </c>
      <c r="AM373" s="151">
        <v>19000</v>
      </c>
      <c r="AN373" s="151">
        <v>21300</v>
      </c>
      <c r="AO373" s="151">
        <v>23000</v>
      </c>
      <c r="AP373" s="151">
        <v>22100</v>
      </c>
      <c r="AQ373" s="151"/>
      <c r="AR373" s="151">
        <v>27600</v>
      </c>
      <c r="AS373" s="151">
        <v>23300</v>
      </c>
      <c r="AT373" s="151">
        <v>23400</v>
      </c>
      <c r="AU373" s="151">
        <v>17500</v>
      </c>
      <c r="AV373" s="151">
        <v>19100</v>
      </c>
      <c r="AW373" s="151">
        <v>21800</v>
      </c>
      <c r="AX373" s="151"/>
      <c r="AY373" s="151">
        <v>22500</v>
      </c>
      <c r="AZ373" s="151">
        <v>13100</v>
      </c>
      <c r="BA373" s="151">
        <v>11300</v>
      </c>
    </row>
    <row r="374" spans="1:53" ht="14.4" customHeight="1">
      <c r="A374" s="149" t="s">
        <v>474</v>
      </c>
      <c r="B374" s="150" t="s">
        <v>558</v>
      </c>
      <c r="C374" s="265" t="s">
        <v>559</v>
      </c>
      <c r="D374" s="151">
        <v>19600</v>
      </c>
      <c r="E374" s="151">
        <v>16800</v>
      </c>
      <c r="F374" s="151">
        <v>13900</v>
      </c>
      <c r="G374" s="151">
        <v>18800</v>
      </c>
      <c r="H374" s="151">
        <v>23400</v>
      </c>
      <c r="I374" s="151">
        <v>22900</v>
      </c>
      <c r="J374" s="151">
        <v>24800</v>
      </c>
      <c r="K374" s="151">
        <v>23400</v>
      </c>
      <c r="L374" s="151">
        <v>19600</v>
      </c>
      <c r="M374" s="151">
        <v>23100</v>
      </c>
      <c r="N374" s="151">
        <v>21700</v>
      </c>
      <c r="O374" s="151">
        <v>23000</v>
      </c>
      <c r="P374" s="151">
        <v>24300</v>
      </c>
      <c r="Q374" s="151">
        <v>22200</v>
      </c>
      <c r="R374" s="151">
        <v>20200</v>
      </c>
      <c r="S374" s="151">
        <v>34100</v>
      </c>
      <c r="T374" s="151">
        <v>40400</v>
      </c>
      <c r="U374" s="151">
        <v>30900</v>
      </c>
      <c r="V374" s="151">
        <v>36900</v>
      </c>
      <c r="W374" s="151">
        <v>26000</v>
      </c>
      <c r="X374" s="151">
        <v>37400</v>
      </c>
      <c r="Y374" s="151">
        <v>27800</v>
      </c>
      <c r="Z374" s="151">
        <v>30400</v>
      </c>
      <c r="AA374" s="151">
        <v>33500</v>
      </c>
      <c r="AB374" s="151">
        <v>22900</v>
      </c>
      <c r="AC374" s="151">
        <v>29000</v>
      </c>
      <c r="AD374" s="151">
        <v>21800</v>
      </c>
      <c r="AE374" s="151">
        <v>39400</v>
      </c>
      <c r="AF374" s="151">
        <v>24800</v>
      </c>
      <c r="AG374" s="151">
        <v>24900</v>
      </c>
      <c r="AH374" s="151"/>
      <c r="AI374" s="151">
        <v>30400</v>
      </c>
      <c r="AJ374" s="151">
        <v>22200</v>
      </c>
      <c r="AK374" s="151">
        <v>24300</v>
      </c>
      <c r="AL374" s="151">
        <v>23100</v>
      </c>
      <c r="AM374" s="151">
        <v>19700</v>
      </c>
      <c r="AN374" s="151">
        <v>21000</v>
      </c>
      <c r="AO374" s="151">
        <v>23000</v>
      </c>
      <c r="AP374" s="151">
        <v>22200</v>
      </c>
      <c r="AQ374" s="151"/>
      <c r="AR374" s="151">
        <v>26900</v>
      </c>
      <c r="AS374" s="151">
        <v>23200</v>
      </c>
      <c r="AT374" s="151">
        <v>23200</v>
      </c>
      <c r="AU374" s="151">
        <v>17400</v>
      </c>
      <c r="AV374" s="151">
        <v>19500</v>
      </c>
      <c r="AW374" s="151">
        <v>21800</v>
      </c>
      <c r="AX374" s="151"/>
      <c r="AY374" s="151">
        <v>22500</v>
      </c>
      <c r="AZ374" s="151">
        <v>13400</v>
      </c>
      <c r="BA374" s="151">
        <v>10800</v>
      </c>
    </row>
    <row r="375" spans="1:53" ht="14.4" customHeight="1">
      <c r="A375" s="149" t="s">
        <v>474</v>
      </c>
      <c r="B375" s="150" t="s">
        <v>560</v>
      </c>
      <c r="C375" s="265" t="s">
        <v>561</v>
      </c>
      <c r="D375" s="151">
        <v>21900</v>
      </c>
      <c r="E375" s="151">
        <v>16400</v>
      </c>
      <c r="F375" s="151">
        <v>14000</v>
      </c>
      <c r="G375" s="151">
        <v>18900</v>
      </c>
      <c r="H375" s="151">
        <v>23600</v>
      </c>
      <c r="I375" s="151">
        <v>23100</v>
      </c>
      <c r="J375" s="151">
        <v>25100</v>
      </c>
      <c r="K375" s="151">
        <v>23400</v>
      </c>
      <c r="L375" s="151">
        <v>19100</v>
      </c>
      <c r="M375" s="151">
        <v>21800</v>
      </c>
      <c r="N375" s="151">
        <v>21600</v>
      </c>
      <c r="O375" s="151">
        <v>23500</v>
      </c>
      <c r="P375" s="151">
        <v>23500</v>
      </c>
      <c r="Q375" s="151">
        <v>22200</v>
      </c>
      <c r="R375" s="151">
        <v>18800</v>
      </c>
      <c r="S375" s="151">
        <v>34000</v>
      </c>
      <c r="T375" s="151">
        <v>40300</v>
      </c>
      <c r="U375" s="151">
        <v>30800</v>
      </c>
      <c r="V375" s="151">
        <v>38400</v>
      </c>
      <c r="W375" s="151">
        <v>26000</v>
      </c>
      <c r="X375" s="151">
        <v>37400</v>
      </c>
      <c r="Y375" s="151">
        <v>27800</v>
      </c>
      <c r="Z375" s="151">
        <v>30300</v>
      </c>
      <c r="AA375" s="151">
        <v>34000</v>
      </c>
      <c r="AB375" s="151">
        <v>23200</v>
      </c>
      <c r="AC375" s="151">
        <v>27700</v>
      </c>
      <c r="AD375" s="151">
        <v>21200</v>
      </c>
      <c r="AE375" s="151">
        <v>39300</v>
      </c>
      <c r="AF375" s="151">
        <v>24700</v>
      </c>
      <c r="AG375" s="151">
        <v>24800</v>
      </c>
      <c r="AH375" s="151"/>
      <c r="AI375" s="151">
        <v>30100</v>
      </c>
      <c r="AJ375" s="151">
        <v>23300</v>
      </c>
      <c r="AK375" s="151">
        <v>24100</v>
      </c>
      <c r="AL375" s="151">
        <v>23000</v>
      </c>
      <c r="AM375" s="151">
        <v>18800</v>
      </c>
      <c r="AN375" s="151">
        <v>21000</v>
      </c>
      <c r="AO375" s="151">
        <v>22700</v>
      </c>
      <c r="AP375" s="151">
        <v>22100</v>
      </c>
      <c r="AQ375" s="151"/>
      <c r="AR375" s="151">
        <v>26800</v>
      </c>
      <c r="AS375" s="151">
        <v>23100</v>
      </c>
      <c r="AT375" s="151">
        <v>23200</v>
      </c>
      <c r="AU375" s="151">
        <v>17400</v>
      </c>
      <c r="AV375" s="151">
        <v>19400</v>
      </c>
      <c r="AW375" s="151">
        <v>21800</v>
      </c>
      <c r="AX375" s="151"/>
      <c r="AY375" s="151">
        <v>22400</v>
      </c>
      <c r="AZ375" s="151">
        <v>13400</v>
      </c>
      <c r="BA375" s="151">
        <v>10400</v>
      </c>
    </row>
    <row r="376" spans="1:53" ht="14.4" customHeight="1">
      <c r="A376" s="149" t="s">
        <v>474</v>
      </c>
      <c r="B376" s="150" t="s">
        <v>562</v>
      </c>
      <c r="C376" s="265" t="s">
        <v>563</v>
      </c>
      <c r="D376" s="151">
        <v>24100</v>
      </c>
      <c r="E376" s="151">
        <v>17700</v>
      </c>
      <c r="F376" s="151">
        <v>15100</v>
      </c>
      <c r="G376" s="151">
        <v>18600</v>
      </c>
      <c r="H376" s="151">
        <v>27400</v>
      </c>
      <c r="I376" s="151">
        <v>23500</v>
      </c>
      <c r="J376" s="151">
        <v>25200</v>
      </c>
      <c r="K376" s="151">
        <v>23400</v>
      </c>
      <c r="L376" s="151">
        <v>19700</v>
      </c>
      <c r="M376" s="151">
        <v>23000</v>
      </c>
      <c r="N376" s="151">
        <v>21600</v>
      </c>
      <c r="O376" s="151">
        <v>24000</v>
      </c>
      <c r="P376" s="151">
        <v>24500</v>
      </c>
      <c r="Q376" s="151">
        <v>24600</v>
      </c>
      <c r="R376" s="151">
        <v>21500</v>
      </c>
      <c r="S376" s="151">
        <v>34200</v>
      </c>
      <c r="T376" s="151">
        <v>40400</v>
      </c>
      <c r="U376" s="151">
        <v>31000</v>
      </c>
      <c r="V376" s="151">
        <v>38400</v>
      </c>
      <c r="W376" s="151">
        <v>26400</v>
      </c>
      <c r="X376" s="151">
        <v>37400</v>
      </c>
      <c r="Y376" s="151">
        <v>27800</v>
      </c>
      <c r="Z376" s="151">
        <v>30400</v>
      </c>
      <c r="AA376" s="151">
        <v>34400</v>
      </c>
      <c r="AB376" s="151">
        <v>25200</v>
      </c>
      <c r="AC376" s="151">
        <v>27600</v>
      </c>
      <c r="AD376" s="151">
        <v>21300</v>
      </c>
      <c r="AE376" s="151">
        <v>39500</v>
      </c>
      <c r="AF376" s="151">
        <v>24800</v>
      </c>
      <c r="AG376" s="151">
        <v>25000</v>
      </c>
      <c r="AH376" s="151"/>
      <c r="AI376" s="151">
        <v>30300</v>
      </c>
      <c r="AJ376" s="151">
        <v>25700</v>
      </c>
      <c r="AK376" s="151">
        <v>24700</v>
      </c>
      <c r="AL376" s="151">
        <v>23400</v>
      </c>
      <c r="AM376" s="151">
        <v>19100</v>
      </c>
      <c r="AN376" s="151">
        <v>21100</v>
      </c>
      <c r="AO376" s="151">
        <v>22800</v>
      </c>
      <c r="AP376" s="151">
        <v>22200</v>
      </c>
      <c r="AQ376" s="151"/>
      <c r="AR376" s="151">
        <v>27000</v>
      </c>
      <c r="AS376" s="151">
        <v>22900</v>
      </c>
      <c r="AT376" s="151">
        <v>23300</v>
      </c>
      <c r="AU376" s="151">
        <v>17300</v>
      </c>
      <c r="AV376" s="151">
        <v>19300</v>
      </c>
      <c r="AW376" s="151">
        <v>21800</v>
      </c>
      <c r="AX376" s="151"/>
      <c r="AY376" s="151">
        <v>22400</v>
      </c>
      <c r="AZ376" s="151">
        <v>14300</v>
      </c>
      <c r="BA376" s="151">
        <v>12100</v>
      </c>
    </row>
    <row r="377" spans="1:53" ht="14.4" customHeight="1">
      <c r="A377" s="149" t="s">
        <v>474</v>
      </c>
      <c r="B377" s="150" t="s">
        <v>564</v>
      </c>
      <c r="C377" s="265" t="s">
        <v>565</v>
      </c>
      <c r="D377" s="151">
        <v>21900</v>
      </c>
      <c r="E377" s="151">
        <v>19300</v>
      </c>
      <c r="F377" s="151">
        <v>14900</v>
      </c>
      <c r="G377" s="151">
        <v>18700</v>
      </c>
      <c r="H377" s="151">
        <v>23600</v>
      </c>
      <c r="I377" s="151">
        <v>28500</v>
      </c>
      <c r="J377" s="151"/>
      <c r="K377" s="151"/>
      <c r="L377" s="151">
        <v>17200</v>
      </c>
      <c r="M377" s="151">
        <v>26100</v>
      </c>
      <c r="N377" s="151">
        <v>20700</v>
      </c>
      <c r="O377" s="151">
        <v>24800</v>
      </c>
      <c r="P377" s="151">
        <v>24800</v>
      </c>
      <c r="Q377" s="151">
        <v>24900</v>
      </c>
      <c r="R377" s="151">
        <v>21900</v>
      </c>
      <c r="S377" s="151">
        <v>34900</v>
      </c>
      <c r="T377" s="151">
        <v>41400</v>
      </c>
      <c r="U377" s="151"/>
      <c r="V377" s="151">
        <v>29700</v>
      </c>
      <c r="W377" s="151">
        <v>24000</v>
      </c>
      <c r="X377" s="151">
        <v>35800</v>
      </c>
      <c r="Y377" s="151">
        <v>33600</v>
      </c>
      <c r="Z377" s="151">
        <v>27200</v>
      </c>
      <c r="AA377" s="151">
        <v>40100</v>
      </c>
      <c r="AB377" s="151">
        <v>24900</v>
      </c>
      <c r="AC377" s="151">
        <v>24700</v>
      </c>
      <c r="AD377" s="151">
        <v>21900</v>
      </c>
      <c r="AE377" s="151">
        <v>47700</v>
      </c>
      <c r="AF377" s="151">
        <v>29400</v>
      </c>
      <c r="AG377" s="151">
        <v>31800</v>
      </c>
      <c r="AH377" s="151"/>
      <c r="AI377" s="151"/>
      <c r="AJ377" s="151">
        <v>27000</v>
      </c>
      <c r="AK377" s="151"/>
      <c r="AL377" s="151">
        <v>26000</v>
      </c>
      <c r="AM377" s="151">
        <v>17500</v>
      </c>
      <c r="AN377" s="151"/>
      <c r="AO377" s="151">
        <v>30800</v>
      </c>
      <c r="AP377" s="151"/>
      <c r="AQ377" s="151"/>
      <c r="AR377" s="151"/>
      <c r="AS377" s="151">
        <v>20200</v>
      </c>
      <c r="AT377" s="151">
        <v>22900</v>
      </c>
      <c r="AU377" s="151"/>
      <c r="AV377" s="151">
        <v>16700</v>
      </c>
      <c r="AW377" s="151"/>
      <c r="AX377" s="151"/>
      <c r="AY377" s="151"/>
      <c r="AZ377" s="151">
        <v>12700</v>
      </c>
      <c r="BA377" s="151">
        <v>10600</v>
      </c>
    </row>
  </sheetData>
  <autoFilter ref="A1:BA330"/>
  <phoneticPr fontId="4"/>
  <pageMargins left="0.70866141732283472" right="0.70866141732283472" top="0.74803149606299213" bottom="0.74803149606299213" header="0.31496062992125984" footer="0.31496062992125984"/>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showGridLines="0" tabSelected="1" zoomScaleNormal="100" workbookViewId="0"/>
  </sheetViews>
  <sheetFormatPr defaultRowHeight="13.2"/>
  <cols>
    <col min="1" max="1" width="4.44140625" style="155" customWidth="1"/>
    <col min="2" max="2" width="3.6640625" style="155" customWidth="1"/>
    <col min="3" max="3" width="7.6640625" style="155" customWidth="1"/>
    <col min="4" max="5" width="8.88671875" style="155"/>
    <col min="6" max="6" width="10.88671875" style="155" customWidth="1"/>
    <col min="7" max="7" width="8.88671875" style="155"/>
    <col min="8" max="8" width="5.77734375" style="155" customWidth="1"/>
    <col min="9" max="19" width="8.88671875" style="155"/>
    <col min="20" max="20" width="21.6640625" style="155" customWidth="1"/>
    <col min="21" max="21" width="18.33203125" style="155" customWidth="1"/>
    <col min="22" max="256" width="8.88671875" style="155"/>
    <col min="257" max="257" width="4.44140625" style="155" customWidth="1"/>
    <col min="258" max="258" width="3.6640625" style="155" customWidth="1"/>
    <col min="259" max="259" width="7.6640625" style="155" customWidth="1"/>
    <col min="260" max="263" width="8.88671875" style="155"/>
    <col min="264" max="264" width="5.77734375" style="155" customWidth="1"/>
    <col min="265" max="275" width="8.88671875" style="155"/>
    <col min="276" max="276" width="21.6640625" style="155" customWidth="1"/>
    <col min="277" max="277" width="18.33203125" style="155" customWidth="1"/>
    <col min="278" max="512" width="8.88671875" style="155"/>
    <col min="513" max="513" width="4.44140625" style="155" customWidth="1"/>
    <col min="514" max="514" width="3.6640625" style="155" customWidth="1"/>
    <col min="515" max="515" width="7.6640625" style="155" customWidth="1"/>
    <col min="516" max="519" width="8.88671875" style="155"/>
    <col min="520" max="520" width="5.77734375" style="155" customWidth="1"/>
    <col min="521" max="531" width="8.88671875" style="155"/>
    <col min="532" max="532" width="21.6640625" style="155" customWidth="1"/>
    <col min="533" max="533" width="18.33203125" style="155" customWidth="1"/>
    <col min="534" max="768" width="8.88671875" style="155"/>
    <col min="769" max="769" width="4.44140625" style="155" customWidth="1"/>
    <col min="770" max="770" width="3.6640625" style="155" customWidth="1"/>
    <col min="771" max="771" width="7.6640625" style="155" customWidth="1"/>
    <col min="772" max="775" width="8.88671875" style="155"/>
    <col min="776" max="776" width="5.77734375" style="155" customWidth="1"/>
    <col min="777" max="787" width="8.88671875" style="155"/>
    <col min="788" max="788" width="21.6640625" style="155" customWidth="1"/>
    <col min="789" max="789" width="18.33203125" style="155" customWidth="1"/>
    <col min="790" max="1024" width="8.88671875" style="155"/>
    <col min="1025" max="1025" width="4.44140625" style="155" customWidth="1"/>
    <col min="1026" max="1026" width="3.6640625" style="155" customWidth="1"/>
    <col min="1027" max="1027" width="7.6640625" style="155" customWidth="1"/>
    <col min="1028" max="1031" width="8.88671875" style="155"/>
    <col min="1032" max="1032" width="5.77734375" style="155" customWidth="1"/>
    <col min="1033" max="1043" width="8.88671875" style="155"/>
    <col min="1044" max="1044" width="21.6640625" style="155" customWidth="1"/>
    <col min="1045" max="1045" width="18.33203125" style="155" customWidth="1"/>
    <col min="1046" max="1280" width="8.88671875" style="155"/>
    <col min="1281" max="1281" width="4.44140625" style="155" customWidth="1"/>
    <col min="1282" max="1282" width="3.6640625" style="155" customWidth="1"/>
    <col min="1283" max="1283" width="7.6640625" style="155" customWidth="1"/>
    <col min="1284" max="1287" width="8.88671875" style="155"/>
    <col min="1288" max="1288" width="5.77734375" style="155" customWidth="1"/>
    <col min="1289" max="1299" width="8.88671875" style="155"/>
    <col min="1300" max="1300" width="21.6640625" style="155" customWidth="1"/>
    <col min="1301" max="1301" width="18.33203125" style="155" customWidth="1"/>
    <col min="1302" max="1536" width="8.88671875" style="155"/>
    <col min="1537" max="1537" width="4.44140625" style="155" customWidth="1"/>
    <col min="1538" max="1538" width="3.6640625" style="155" customWidth="1"/>
    <col min="1539" max="1539" width="7.6640625" style="155" customWidth="1"/>
    <col min="1540" max="1543" width="8.88671875" style="155"/>
    <col min="1544" max="1544" width="5.77734375" style="155" customWidth="1"/>
    <col min="1545" max="1555" width="8.88671875" style="155"/>
    <col min="1556" max="1556" width="21.6640625" style="155" customWidth="1"/>
    <col min="1557" max="1557" width="18.33203125" style="155" customWidth="1"/>
    <col min="1558" max="1792" width="8.88671875" style="155"/>
    <col min="1793" max="1793" width="4.44140625" style="155" customWidth="1"/>
    <col min="1794" max="1794" width="3.6640625" style="155" customWidth="1"/>
    <col min="1795" max="1795" width="7.6640625" style="155" customWidth="1"/>
    <col min="1796" max="1799" width="8.88671875" style="155"/>
    <col min="1800" max="1800" width="5.77734375" style="155" customWidth="1"/>
    <col min="1801" max="1811" width="8.88671875" style="155"/>
    <col min="1812" max="1812" width="21.6640625" style="155" customWidth="1"/>
    <col min="1813" max="1813" width="18.33203125" style="155" customWidth="1"/>
    <col min="1814" max="2048" width="8.88671875" style="155"/>
    <col min="2049" max="2049" width="4.44140625" style="155" customWidth="1"/>
    <col min="2050" max="2050" width="3.6640625" style="155" customWidth="1"/>
    <col min="2051" max="2051" width="7.6640625" style="155" customWidth="1"/>
    <col min="2052" max="2055" width="8.88671875" style="155"/>
    <col min="2056" max="2056" width="5.77734375" style="155" customWidth="1"/>
    <col min="2057" max="2067" width="8.88671875" style="155"/>
    <col min="2068" max="2068" width="21.6640625" style="155" customWidth="1"/>
    <col min="2069" max="2069" width="18.33203125" style="155" customWidth="1"/>
    <col min="2070" max="2304" width="8.88671875" style="155"/>
    <col min="2305" max="2305" width="4.44140625" style="155" customWidth="1"/>
    <col min="2306" max="2306" width="3.6640625" style="155" customWidth="1"/>
    <col min="2307" max="2307" width="7.6640625" style="155" customWidth="1"/>
    <col min="2308" max="2311" width="8.88671875" style="155"/>
    <col min="2312" max="2312" width="5.77734375" style="155" customWidth="1"/>
    <col min="2313" max="2323" width="8.88671875" style="155"/>
    <col min="2324" max="2324" width="21.6640625" style="155" customWidth="1"/>
    <col min="2325" max="2325" width="18.33203125" style="155" customWidth="1"/>
    <col min="2326" max="2560" width="8.88671875" style="155"/>
    <col min="2561" max="2561" width="4.44140625" style="155" customWidth="1"/>
    <col min="2562" max="2562" width="3.6640625" style="155" customWidth="1"/>
    <col min="2563" max="2563" width="7.6640625" style="155" customWidth="1"/>
    <col min="2564" max="2567" width="8.88671875" style="155"/>
    <col min="2568" max="2568" width="5.77734375" style="155" customWidth="1"/>
    <col min="2569" max="2579" width="8.88671875" style="155"/>
    <col min="2580" max="2580" width="21.6640625" style="155" customWidth="1"/>
    <col min="2581" max="2581" width="18.33203125" style="155" customWidth="1"/>
    <col min="2582" max="2816" width="8.88671875" style="155"/>
    <col min="2817" max="2817" width="4.44140625" style="155" customWidth="1"/>
    <col min="2818" max="2818" width="3.6640625" style="155" customWidth="1"/>
    <col min="2819" max="2819" width="7.6640625" style="155" customWidth="1"/>
    <col min="2820" max="2823" width="8.88671875" style="155"/>
    <col min="2824" max="2824" width="5.77734375" style="155" customWidth="1"/>
    <col min="2825" max="2835" width="8.88671875" style="155"/>
    <col min="2836" max="2836" width="21.6640625" style="155" customWidth="1"/>
    <col min="2837" max="2837" width="18.33203125" style="155" customWidth="1"/>
    <col min="2838" max="3072" width="8.88671875" style="155"/>
    <col min="3073" max="3073" width="4.44140625" style="155" customWidth="1"/>
    <col min="3074" max="3074" width="3.6640625" style="155" customWidth="1"/>
    <col min="3075" max="3075" width="7.6640625" style="155" customWidth="1"/>
    <col min="3076" max="3079" width="8.88671875" style="155"/>
    <col min="3080" max="3080" width="5.77734375" style="155" customWidth="1"/>
    <col min="3081" max="3091" width="8.88671875" style="155"/>
    <col min="3092" max="3092" width="21.6640625" style="155" customWidth="1"/>
    <col min="3093" max="3093" width="18.33203125" style="155" customWidth="1"/>
    <col min="3094" max="3328" width="8.88671875" style="155"/>
    <col min="3329" max="3329" width="4.44140625" style="155" customWidth="1"/>
    <col min="3330" max="3330" width="3.6640625" style="155" customWidth="1"/>
    <col min="3331" max="3331" width="7.6640625" style="155" customWidth="1"/>
    <col min="3332" max="3335" width="8.88671875" style="155"/>
    <col min="3336" max="3336" width="5.77734375" style="155" customWidth="1"/>
    <col min="3337" max="3347" width="8.88671875" style="155"/>
    <col min="3348" max="3348" width="21.6640625" style="155" customWidth="1"/>
    <col min="3349" max="3349" width="18.33203125" style="155" customWidth="1"/>
    <col min="3350" max="3584" width="8.88671875" style="155"/>
    <col min="3585" max="3585" width="4.44140625" style="155" customWidth="1"/>
    <col min="3586" max="3586" width="3.6640625" style="155" customWidth="1"/>
    <col min="3587" max="3587" width="7.6640625" style="155" customWidth="1"/>
    <col min="3588" max="3591" width="8.88671875" style="155"/>
    <col min="3592" max="3592" width="5.77734375" style="155" customWidth="1"/>
    <col min="3593" max="3603" width="8.88671875" style="155"/>
    <col min="3604" max="3604" width="21.6640625" style="155" customWidth="1"/>
    <col min="3605" max="3605" width="18.33203125" style="155" customWidth="1"/>
    <col min="3606" max="3840" width="8.88671875" style="155"/>
    <col min="3841" max="3841" width="4.44140625" style="155" customWidth="1"/>
    <col min="3842" max="3842" width="3.6640625" style="155" customWidth="1"/>
    <col min="3843" max="3843" width="7.6640625" style="155" customWidth="1"/>
    <col min="3844" max="3847" width="8.88671875" style="155"/>
    <col min="3848" max="3848" width="5.77734375" style="155" customWidth="1"/>
    <col min="3849" max="3859" width="8.88671875" style="155"/>
    <col min="3860" max="3860" width="21.6640625" style="155" customWidth="1"/>
    <col min="3861" max="3861" width="18.33203125" style="155" customWidth="1"/>
    <col min="3862" max="4096" width="8.88671875" style="155"/>
    <col min="4097" max="4097" width="4.44140625" style="155" customWidth="1"/>
    <col min="4098" max="4098" width="3.6640625" style="155" customWidth="1"/>
    <col min="4099" max="4099" width="7.6640625" style="155" customWidth="1"/>
    <col min="4100" max="4103" width="8.88671875" style="155"/>
    <col min="4104" max="4104" width="5.77734375" style="155" customWidth="1"/>
    <col min="4105" max="4115" width="8.88671875" style="155"/>
    <col min="4116" max="4116" width="21.6640625" style="155" customWidth="1"/>
    <col min="4117" max="4117" width="18.33203125" style="155" customWidth="1"/>
    <col min="4118" max="4352" width="8.88671875" style="155"/>
    <col min="4353" max="4353" width="4.44140625" style="155" customWidth="1"/>
    <col min="4354" max="4354" width="3.6640625" style="155" customWidth="1"/>
    <col min="4355" max="4355" width="7.6640625" style="155" customWidth="1"/>
    <col min="4356" max="4359" width="8.88671875" style="155"/>
    <col min="4360" max="4360" width="5.77734375" style="155" customWidth="1"/>
    <col min="4361" max="4371" width="8.88671875" style="155"/>
    <col min="4372" max="4372" width="21.6640625" style="155" customWidth="1"/>
    <col min="4373" max="4373" width="18.33203125" style="155" customWidth="1"/>
    <col min="4374" max="4608" width="8.88671875" style="155"/>
    <col min="4609" max="4609" width="4.44140625" style="155" customWidth="1"/>
    <col min="4610" max="4610" width="3.6640625" style="155" customWidth="1"/>
    <col min="4611" max="4611" width="7.6640625" style="155" customWidth="1"/>
    <col min="4612" max="4615" width="8.88671875" style="155"/>
    <col min="4616" max="4616" width="5.77734375" style="155" customWidth="1"/>
    <col min="4617" max="4627" width="8.88671875" style="155"/>
    <col min="4628" max="4628" width="21.6640625" style="155" customWidth="1"/>
    <col min="4629" max="4629" width="18.33203125" style="155" customWidth="1"/>
    <col min="4630" max="4864" width="8.88671875" style="155"/>
    <col min="4865" max="4865" width="4.44140625" style="155" customWidth="1"/>
    <col min="4866" max="4866" width="3.6640625" style="155" customWidth="1"/>
    <col min="4867" max="4867" width="7.6640625" style="155" customWidth="1"/>
    <col min="4868" max="4871" width="8.88671875" style="155"/>
    <col min="4872" max="4872" width="5.77734375" style="155" customWidth="1"/>
    <col min="4873" max="4883" width="8.88671875" style="155"/>
    <col min="4884" max="4884" width="21.6640625" style="155" customWidth="1"/>
    <col min="4885" max="4885" width="18.33203125" style="155" customWidth="1"/>
    <col min="4886" max="5120" width="8.88671875" style="155"/>
    <col min="5121" max="5121" width="4.44140625" style="155" customWidth="1"/>
    <col min="5122" max="5122" width="3.6640625" style="155" customWidth="1"/>
    <col min="5123" max="5123" width="7.6640625" style="155" customWidth="1"/>
    <col min="5124" max="5127" width="8.88671875" style="155"/>
    <col min="5128" max="5128" width="5.77734375" style="155" customWidth="1"/>
    <col min="5129" max="5139" width="8.88671875" style="155"/>
    <col min="5140" max="5140" width="21.6640625" style="155" customWidth="1"/>
    <col min="5141" max="5141" width="18.33203125" style="155" customWidth="1"/>
    <col min="5142" max="5376" width="8.88671875" style="155"/>
    <col min="5377" max="5377" width="4.44140625" style="155" customWidth="1"/>
    <col min="5378" max="5378" width="3.6640625" style="155" customWidth="1"/>
    <col min="5379" max="5379" width="7.6640625" style="155" customWidth="1"/>
    <col min="5380" max="5383" width="8.88671875" style="155"/>
    <col min="5384" max="5384" width="5.77734375" style="155" customWidth="1"/>
    <col min="5385" max="5395" width="8.88671875" style="155"/>
    <col min="5396" max="5396" width="21.6640625" style="155" customWidth="1"/>
    <col min="5397" max="5397" width="18.33203125" style="155" customWidth="1"/>
    <col min="5398" max="5632" width="8.88671875" style="155"/>
    <col min="5633" max="5633" width="4.44140625" style="155" customWidth="1"/>
    <col min="5634" max="5634" width="3.6640625" style="155" customWidth="1"/>
    <col min="5635" max="5635" width="7.6640625" style="155" customWidth="1"/>
    <col min="5636" max="5639" width="8.88671875" style="155"/>
    <col min="5640" max="5640" width="5.77734375" style="155" customWidth="1"/>
    <col min="5641" max="5651" width="8.88671875" style="155"/>
    <col min="5652" max="5652" width="21.6640625" style="155" customWidth="1"/>
    <col min="5653" max="5653" width="18.33203125" style="155" customWidth="1"/>
    <col min="5654" max="5888" width="8.88671875" style="155"/>
    <col min="5889" max="5889" width="4.44140625" style="155" customWidth="1"/>
    <col min="5890" max="5890" width="3.6640625" style="155" customWidth="1"/>
    <col min="5891" max="5891" width="7.6640625" style="155" customWidth="1"/>
    <col min="5892" max="5895" width="8.88671875" style="155"/>
    <col min="5896" max="5896" width="5.77734375" style="155" customWidth="1"/>
    <col min="5897" max="5907" width="8.88671875" style="155"/>
    <col min="5908" max="5908" width="21.6640625" style="155" customWidth="1"/>
    <col min="5909" max="5909" width="18.33203125" style="155" customWidth="1"/>
    <col min="5910" max="6144" width="8.88671875" style="155"/>
    <col min="6145" max="6145" width="4.44140625" style="155" customWidth="1"/>
    <col min="6146" max="6146" width="3.6640625" style="155" customWidth="1"/>
    <col min="6147" max="6147" width="7.6640625" style="155" customWidth="1"/>
    <col min="6148" max="6151" width="8.88671875" style="155"/>
    <col min="6152" max="6152" width="5.77734375" style="155" customWidth="1"/>
    <col min="6153" max="6163" width="8.88671875" style="155"/>
    <col min="6164" max="6164" width="21.6640625" style="155" customWidth="1"/>
    <col min="6165" max="6165" width="18.33203125" style="155" customWidth="1"/>
    <col min="6166" max="6400" width="8.88671875" style="155"/>
    <col min="6401" max="6401" width="4.44140625" style="155" customWidth="1"/>
    <col min="6402" max="6402" width="3.6640625" style="155" customWidth="1"/>
    <col min="6403" max="6403" width="7.6640625" style="155" customWidth="1"/>
    <col min="6404" max="6407" width="8.88671875" style="155"/>
    <col min="6408" max="6408" width="5.77734375" style="155" customWidth="1"/>
    <col min="6409" max="6419" width="8.88671875" style="155"/>
    <col min="6420" max="6420" width="21.6640625" style="155" customWidth="1"/>
    <col min="6421" max="6421" width="18.33203125" style="155" customWidth="1"/>
    <col min="6422" max="6656" width="8.88671875" style="155"/>
    <col min="6657" max="6657" width="4.44140625" style="155" customWidth="1"/>
    <col min="6658" max="6658" width="3.6640625" style="155" customWidth="1"/>
    <col min="6659" max="6659" width="7.6640625" style="155" customWidth="1"/>
    <col min="6660" max="6663" width="8.88671875" style="155"/>
    <col min="6664" max="6664" width="5.77734375" style="155" customWidth="1"/>
    <col min="6665" max="6675" width="8.88671875" style="155"/>
    <col min="6676" max="6676" width="21.6640625" style="155" customWidth="1"/>
    <col min="6677" max="6677" width="18.33203125" style="155" customWidth="1"/>
    <col min="6678" max="6912" width="8.88671875" style="155"/>
    <col min="6913" max="6913" width="4.44140625" style="155" customWidth="1"/>
    <col min="6914" max="6914" width="3.6640625" style="155" customWidth="1"/>
    <col min="6915" max="6915" width="7.6640625" style="155" customWidth="1"/>
    <col min="6916" max="6919" width="8.88671875" style="155"/>
    <col min="6920" max="6920" width="5.77734375" style="155" customWidth="1"/>
    <col min="6921" max="6931" width="8.88671875" style="155"/>
    <col min="6932" max="6932" width="21.6640625" style="155" customWidth="1"/>
    <col min="6933" max="6933" width="18.33203125" style="155" customWidth="1"/>
    <col min="6934" max="7168" width="8.88671875" style="155"/>
    <col min="7169" max="7169" width="4.44140625" style="155" customWidth="1"/>
    <col min="7170" max="7170" width="3.6640625" style="155" customWidth="1"/>
    <col min="7171" max="7171" width="7.6640625" style="155" customWidth="1"/>
    <col min="7172" max="7175" width="8.88671875" style="155"/>
    <col min="7176" max="7176" width="5.77734375" style="155" customWidth="1"/>
    <col min="7177" max="7187" width="8.88671875" style="155"/>
    <col min="7188" max="7188" width="21.6640625" style="155" customWidth="1"/>
    <col min="7189" max="7189" width="18.33203125" style="155" customWidth="1"/>
    <col min="7190" max="7424" width="8.88671875" style="155"/>
    <col min="7425" max="7425" width="4.44140625" style="155" customWidth="1"/>
    <col min="7426" max="7426" width="3.6640625" style="155" customWidth="1"/>
    <col min="7427" max="7427" width="7.6640625" style="155" customWidth="1"/>
    <col min="7428" max="7431" width="8.88671875" style="155"/>
    <col min="7432" max="7432" width="5.77734375" style="155" customWidth="1"/>
    <col min="7433" max="7443" width="8.88671875" style="155"/>
    <col min="7444" max="7444" width="21.6640625" style="155" customWidth="1"/>
    <col min="7445" max="7445" width="18.33203125" style="155" customWidth="1"/>
    <col min="7446" max="7680" width="8.88671875" style="155"/>
    <col min="7681" max="7681" width="4.44140625" style="155" customWidth="1"/>
    <col min="7682" max="7682" width="3.6640625" style="155" customWidth="1"/>
    <col min="7683" max="7683" width="7.6640625" style="155" customWidth="1"/>
    <col min="7684" max="7687" width="8.88671875" style="155"/>
    <col min="7688" max="7688" width="5.77734375" style="155" customWidth="1"/>
    <col min="7689" max="7699" width="8.88671875" style="155"/>
    <col min="7700" max="7700" width="21.6640625" style="155" customWidth="1"/>
    <col min="7701" max="7701" width="18.33203125" style="155" customWidth="1"/>
    <col min="7702" max="7936" width="8.88671875" style="155"/>
    <col min="7937" max="7937" width="4.44140625" style="155" customWidth="1"/>
    <col min="7938" max="7938" width="3.6640625" style="155" customWidth="1"/>
    <col min="7939" max="7939" width="7.6640625" style="155" customWidth="1"/>
    <col min="7940" max="7943" width="8.88671875" style="155"/>
    <col min="7944" max="7944" width="5.77734375" style="155" customWidth="1"/>
    <col min="7945" max="7955" width="8.88671875" style="155"/>
    <col min="7956" max="7956" width="21.6640625" style="155" customWidth="1"/>
    <col min="7957" max="7957" width="18.33203125" style="155" customWidth="1"/>
    <col min="7958" max="8192" width="8.88671875" style="155"/>
    <col min="8193" max="8193" width="4.44140625" style="155" customWidth="1"/>
    <col min="8194" max="8194" width="3.6640625" style="155" customWidth="1"/>
    <col min="8195" max="8195" width="7.6640625" style="155" customWidth="1"/>
    <col min="8196" max="8199" width="8.88671875" style="155"/>
    <col min="8200" max="8200" width="5.77734375" style="155" customWidth="1"/>
    <col min="8201" max="8211" width="8.88671875" style="155"/>
    <col min="8212" max="8212" width="21.6640625" style="155" customWidth="1"/>
    <col min="8213" max="8213" width="18.33203125" style="155" customWidth="1"/>
    <col min="8214" max="8448" width="8.88671875" style="155"/>
    <col min="8449" max="8449" width="4.44140625" style="155" customWidth="1"/>
    <col min="8450" max="8450" width="3.6640625" style="155" customWidth="1"/>
    <col min="8451" max="8451" width="7.6640625" style="155" customWidth="1"/>
    <col min="8452" max="8455" width="8.88671875" style="155"/>
    <col min="8456" max="8456" width="5.77734375" style="155" customWidth="1"/>
    <col min="8457" max="8467" width="8.88671875" style="155"/>
    <col min="8468" max="8468" width="21.6640625" style="155" customWidth="1"/>
    <col min="8469" max="8469" width="18.33203125" style="155" customWidth="1"/>
    <col min="8470" max="8704" width="8.88671875" style="155"/>
    <col min="8705" max="8705" width="4.44140625" style="155" customWidth="1"/>
    <col min="8706" max="8706" width="3.6640625" style="155" customWidth="1"/>
    <col min="8707" max="8707" width="7.6640625" style="155" customWidth="1"/>
    <col min="8708" max="8711" width="8.88671875" style="155"/>
    <col min="8712" max="8712" width="5.77734375" style="155" customWidth="1"/>
    <col min="8713" max="8723" width="8.88671875" style="155"/>
    <col min="8724" max="8724" width="21.6640625" style="155" customWidth="1"/>
    <col min="8725" max="8725" width="18.33203125" style="155" customWidth="1"/>
    <col min="8726" max="8960" width="8.88671875" style="155"/>
    <col min="8961" max="8961" width="4.44140625" style="155" customWidth="1"/>
    <col min="8962" max="8962" width="3.6640625" style="155" customWidth="1"/>
    <col min="8963" max="8963" width="7.6640625" style="155" customWidth="1"/>
    <col min="8964" max="8967" width="8.88671875" style="155"/>
    <col min="8968" max="8968" width="5.77734375" style="155" customWidth="1"/>
    <col min="8969" max="8979" width="8.88671875" style="155"/>
    <col min="8980" max="8980" width="21.6640625" style="155" customWidth="1"/>
    <col min="8981" max="8981" width="18.33203125" style="155" customWidth="1"/>
    <col min="8982" max="9216" width="8.88671875" style="155"/>
    <col min="9217" max="9217" width="4.44140625" style="155" customWidth="1"/>
    <col min="9218" max="9218" width="3.6640625" style="155" customWidth="1"/>
    <col min="9219" max="9219" width="7.6640625" style="155" customWidth="1"/>
    <col min="9220" max="9223" width="8.88671875" style="155"/>
    <col min="9224" max="9224" width="5.77734375" style="155" customWidth="1"/>
    <col min="9225" max="9235" width="8.88671875" style="155"/>
    <col min="9236" max="9236" width="21.6640625" style="155" customWidth="1"/>
    <col min="9237" max="9237" width="18.33203125" style="155" customWidth="1"/>
    <col min="9238" max="9472" width="8.88671875" style="155"/>
    <col min="9473" max="9473" width="4.44140625" style="155" customWidth="1"/>
    <col min="9474" max="9474" width="3.6640625" style="155" customWidth="1"/>
    <col min="9475" max="9475" width="7.6640625" style="155" customWidth="1"/>
    <col min="9476" max="9479" width="8.88671875" style="155"/>
    <col min="9480" max="9480" width="5.77734375" style="155" customWidth="1"/>
    <col min="9481" max="9491" width="8.88671875" style="155"/>
    <col min="9492" max="9492" width="21.6640625" style="155" customWidth="1"/>
    <col min="9493" max="9493" width="18.33203125" style="155" customWidth="1"/>
    <col min="9494" max="9728" width="8.88671875" style="155"/>
    <col min="9729" max="9729" width="4.44140625" style="155" customWidth="1"/>
    <col min="9730" max="9730" width="3.6640625" style="155" customWidth="1"/>
    <col min="9731" max="9731" width="7.6640625" style="155" customWidth="1"/>
    <col min="9732" max="9735" width="8.88671875" style="155"/>
    <col min="9736" max="9736" width="5.77734375" style="155" customWidth="1"/>
    <col min="9737" max="9747" width="8.88671875" style="155"/>
    <col min="9748" max="9748" width="21.6640625" style="155" customWidth="1"/>
    <col min="9749" max="9749" width="18.33203125" style="155" customWidth="1"/>
    <col min="9750" max="9984" width="8.88671875" style="155"/>
    <col min="9985" max="9985" width="4.44140625" style="155" customWidth="1"/>
    <col min="9986" max="9986" width="3.6640625" style="155" customWidth="1"/>
    <col min="9987" max="9987" width="7.6640625" style="155" customWidth="1"/>
    <col min="9988" max="9991" width="8.88671875" style="155"/>
    <col min="9992" max="9992" width="5.77734375" style="155" customWidth="1"/>
    <col min="9993" max="10003" width="8.88671875" style="155"/>
    <col min="10004" max="10004" width="21.6640625" style="155" customWidth="1"/>
    <col min="10005" max="10005" width="18.33203125" style="155" customWidth="1"/>
    <col min="10006" max="10240" width="8.88671875" style="155"/>
    <col min="10241" max="10241" width="4.44140625" style="155" customWidth="1"/>
    <col min="10242" max="10242" width="3.6640625" style="155" customWidth="1"/>
    <col min="10243" max="10243" width="7.6640625" style="155" customWidth="1"/>
    <col min="10244" max="10247" width="8.88671875" style="155"/>
    <col min="10248" max="10248" width="5.77734375" style="155" customWidth="1"/>
    <col min="10249" max="10259" width="8.88671875" style="155"/>
    <col min="10260" max="10260" width="21.6640625" style="155" customWidth="1"/>
    <col min="10261" max="10261" width="18.33203125" style="155" customWidth="1"/>
    <col min="10262" max="10496" width="8.88671875" style="155"/>
    <col min="10497" max="10497" width="4.44140625" style="155" customWidth="1"/>
    <col min="10498" max="10498" width="3.6640625" style="155" customWidth="1"/>
    <col min="10499" max="10499" width="7.6640625" style="155" customWidth="1"/>
    <col min="10500" max="10503" width="8.88671875" style="155"/>
    <col min="10504" max="10504" width="5.77734375" style="155" customWidth="1"/>
    <col min="10505" max="10515" width="8.88671875" style="155"/>
    <col min="10516" max="10516" width="21.6640625" style="155" customWidth="1"/>
    <col min="10517" max="10517" width="18.33203125" style="155" customWidth="1"/>
    <col min="10518" max="10752" width="8.88671875" style="155"/>
    <col min="10753" max="10753" width="4.44140625" style="155" customWidth="1"/>
    <col min="10754" max="10754" width="3.6640625" style="155" customWidth="1"/>
    <col min="10755" max="10755" width="7.6640625" style="155" customWidth="1"/>
    <col min="10756" max="10759" width="8.88671875" style="155"/>
    <col min="10760" max="10760" width="5.77734375" style="155" customWidth="1"/>
    <col min="10761" max="10771" width="8.88671875" style="155"/>
    <col min="10772" max="10772" width="21.6640625" style="155" customWidth="1"/>
    <col min="10773" max="10773" width="18.33203125" style="155" customWidth="1"/>
    <col min="10774" max="11008" width="8.88671875" style="155"/>
    <col min="11009" max="11009" width="4.44140625" style="155" customWidth="1"/>
    <col min="11010" max="11010" width="3.6640625" style="155" customWidth="1"/>
    <col min="11011" max="11011" width="7.6640625" style="155" customWidth="1"/>
    <col min="11012" max="11015" width="8.88671875" style="155"/>
    <col min="11016" max="11016" width="5.77734375" style="155" customWidth="1"/>
    <col min="11017" max="11027" width="8.88671875" style="155"/>
    <col min="11028" max="11028" width="21.6640625" style="155" customWidth="1"/>
    <col min="11029" max="11029" width="18.33203125" style="155" customWidth="1"/>
    <col min="11030" max="11264" width="8.88671875" style="155"/>
    <col min="11265" max="11265" width="4.44140625" style="155" customWidth="1"/>
    <col min="11266" max="11266" width="3.6640625" style="155" customWidth="1"/>
    <col min="11267" max="11267" width="7.6640625" style="155" customWidth="1"/>
    <col min="11268" max="11271" width="8.88671875" style="155"/>
    <col min="11272" max="11272" width="5.77734375" style="155" customWidth="1"/>
    <col min="11273" max="11283" width="8.88671875" style="155"/>
    <col min="11284" max="11284" width="21.6640625" style="155" customWidth="1"/>
    <col min="11285" max="11285" width="18.33203125" style="155" customWidth="1"/>
    <col min="11286" max="11520" width="8.88671875" style="155"/>
    <col min="11521" max="11521" width="4.44140625" style="155" customWidth="1"/>
    <col min="11522" max="11522" width="3.6640625" style="155" customWidth="1"/>
    <col min="11523" max="11523" width="7.6640625" style="155" customWidth="1"/>
    <col min="11524" max="11527" width="8.88671875" style="155"/>
    <col min="11528" max="11528" width="5.77734375" style="155" customWidth="1"/>
    <col min="11529" max="11539" width="8.88671875" style="155"/>
    <col min="11540" max="11540" width="21.6640625" style="155" customWidth="1"/>
    <col min="11541" max="11541" width="18.33203125" style="155" customWidth="1"/>
    <col min="11542" max="11776" width="8.88671875" style="155"/>
    <col min="11777" max="11777" width="4.44140625" style="155" customWidth="1"/>
    <col min="11778" max="11778" width="3.6640625" style="155" customWidth="1"/>
    <col min="11779" max="11779" width="7.6640625" style="155" customWidth="1"/>
    <col min="11780" max="11783" width="8.88671875" style="155"/>
    <col min="11784" max="11784" width="5.77734375" style="155" customWidth="1"/>
    <col min="11785" max="11795" width="8.88671875" style="155"/>
    <col min="11796" max="11796" width="21.6640625" style="155" customWidth="1"/>
    <col min="11797" max="11797" width="18.33203125" style="155" customWidth="1"/>
    <col min="11798" max="12032" width="8.88671875" style="155"/>
    <col min="12033" max="12033" width="4.44140625" style="155" customWidth="1"/>
    <col min="12034" max="12034" width="3.6640625" style="155" customWidth="1"/>
    <col min="12035" max="12035" width="7.6640625" style="155" customWidth="1"/>
    <col min="12036" max="12039" width="8.88671875" style="155"/>
    <col min="12040" max="12040" width="5.77734375" style="155" customWidth="1"/>
    <col min="12041" max="12051" width="8.88671875" style="155"/>
    <col min="12052" max="12052" width="21.6640625" style="155" customWidth="1"/>
    <col min="12053" max="12053" width="18.33203125" style="155" customWidth="1"/>
    <col min="12054" max="12288" width="8.88671875" style="155"/>
    <col min="12289" max="12289" width="4.44140625" style="155" customWidth="1"/>
    <col min="12290" max="12290" width="3.6640625" style="155" customWidth="1"/>
    <col min="12291" max="12291" width="7.6640625" style="155" customWidth="1"/>
    <col min="12292" max="12295" width="8.88671875" style="155"/>
    <col min="12296" max="12296" width="5.77734375" style="155" customWidth="1"/>
    <col min="12297" max="12307" width="8.88671875" style="155"/>
    <col min="12308" max="12308" width="21.6640625" style="155" customWidth="1"/>
    <col min="12309" max="12309" width="18.33203125" style="155" customWidth="1"/>
    <col min="12310" max="12544" width="8.88671875" style="155"/>
    <col min="12545" max="12545" width="4.44140625" style="155" customWidth="1"/>
    <col min="12546" max="12546" width="3.6640625" style="155" customWidth="1"/>
    <col min="12547" max="12547" width="7.6640625" style="155" customWidth="1"/>
    <col min="12548" max="12551" width="8.88671875" style="155"/>
    <col min="12552" max="12552" width="5.77734375" style="155" customWidth="1"/>
    <col min="12553" max="12563" width="8.88671875" style="155"/>
    <col min="12564" max="12564" width="21.6640625" style="155" customWidth="1"/>
    <col min="12565" max="12565" width="18.33203125" style="155" customWidth="1"/>
    <col min="12566" max="12800" width="8.88671875" style="155"/>
    <col min="12801" max="12801" width="4.44140625" style="155" customWidth="1"/>
    <col min="12802" max="12802" width="3.6640625" style="155" customWidth="1"/>
    <col min="12803" max="12803" width="7.6640625" style="155" customWidth="1"/>
    <col min="12804" max="12807" width="8.88671875" style="155"/>
    <col min="12808" max="12808" width="5.77734375" style="155" customWidth="1"/>
    <col min="12809" max="12819" width="8.88671875" style="155"/>
    <col min="12820" max="12820" width="21.6640625" style="155" customWidth="1"/>
    <col min="12821" max="12821" width="18.33203125" style="155" customWidth="1"/>
    <col min="12822" max="13056" width="8.88671875" style="155"/>
    <col min="13057" max="13057" width="4.44140625" style="155" customWidth="1"/>
    <col min="13058" max="13058" width="3.6640625" style="155" customWidth="1"/>
    <col min="13059" max="13059" width="7.6640625" style="155" customWidth="1"/>
    <col min="13060" max="13063" width="8.88671875" style="155"/>
    <col min="13064" max="13064" width="5.77734375" style="155" customWidth="1"/>
    <col min="13065" max="13075" width="8.88671875" style="155"/>
    <col min="13076" max="13076" width="21.6640625" style="155" customWidth="1"/>
    <col min="13077" max="13077" width="18.33203125" style="155" customWidth="1"/>
    <col min="13078" max="13312" width="8.88671875" style="155"/>
    <col min="13313" max="13313" width="4.44140625" style="155" customWidth="1"/>
    <col min="13314" max="13314" width="3.6640625" style="155" customWidth="1"/>
    <col min="13315" max="13315" width="7.6640625" style="155" customWidth="1"/>
    <col min="13316" max="13319" width="8.88671875" style="155"/>
    <col min="13320" max="13320" width="5.77734375" style="155" customWidth="1"/>
    <col min="13321" max="13331" width="8.88671875" style="155"/>
    <col min="13332" max="13332" width="21.6640625" style="155" customWidth="1"/>
    <col min="13333" max="13333" width="18.33203125" style="155" customWidth="1"/>
    <col min="13334" max="13568" width="8.88671875" style="155"/>
    <col min="13569" max="13569" width="4.44140625" style="155" customWidth="1"/>
    <col min="13570" max="13570" width="3.6640625" style="155" customWidth="1"/>
    <col min="13571" max="13571" width="7.6640625" style="155" customWidth="1"/>
    <col min="13572" max="13575" width="8.88671875" style="155"/>
    <col min="13576" max="13576" width="5.77734375" style="155" customWidth="1"/>
    <col min="13577" max="13587" width="8.88671875" style="155"/>
    <col min="13588" max="13588" width="21.6640625" style="155" customWidth="1"/>
    <col min="13589" max="13589" width="18.33203125" style="155" customWidth="1"/>
    <col min="13590" max="13824" width="8.88671875" style="155"/>
    <col min="13825" max="13825" width="4.44140625" style="155" customWidth="1"/>
    <col min="13826" max="13826" width="3.6640625" style="155" customWidth="1"/>
    <col min="13827" max="13827" width="7.6640625" style="155" customWidth="1"/>
    <col min="13828" max="13831" width="8.88671875" style="155"/>
    <col min="13832" max="13832" width="5.77734375" style="155" customWidth="1"/>
    <col min="13833" max="13843" width="8.88671875" style="155"/>
    <col min="13844" max="13844" width="21.6640625" style="155" customWidth="1"/>
    <col min="13845" max="13845" width="18.33203125" style="155" customWidth="1"/>
    <col min="13846" max="14080" width="8.88671875" style="155"/>
    <col min="14081" max="14081" width="4.44140625" style="155" customWidth="1"/>
    <col min="14082" max="14082" width="3.6640625" style="155" customWidth="1"/>
    <col min="14083" max="14083" width="7.6640625" style="155" customWidth="1"/>
    <col min="14084" max="14087" width="8.88671875" style="155"/>
    <col min="14088" max="14088" width="5.77734375" style="155" customWidth="1"/>
    <col min="14089" max="14099" width="8.88671875" style="155"/>
    <col min="14100" max="14100" width="21.6640625" style="155" customWidth="1"/>
    <col min="14101" max="14101" width="18.33203125" style="155" customWidth="1"/>
    <col min="14102" max="14336" width="8.88671875" style="155"/>
    <col min="14337" max="14337" width="4.44140625" style="155" customWidth="1"/>
    <col min="14338" max="14338" width="3.6640625" style="155" customWidth="1"/>
    <col min="14339" max="14339" width="7.6640625" style="155" customWidth="1"/>
    <col min="14340" max="14343" width="8.88671875" style="155"/>
    <col min="14344" max="14344" width="5.77734375" style="155" customWidth="1"/>
    <col min="14345" max="14355" width="8.88671875" style="155"/>
    <col min="14356" max="14356" width="21.6640625" style="155" customWidth="1"/>
    <col min="14357" max="14357" width="18.33203125" style="155" customWidth="1"/>
    <col min="14358" max="14592" width="8.88671875" style="155"/>
    <col min="14593" max="14593" width="4.44140625" style="155" customWidth="1"/>
    <col min="14594" max="14594" width="3.6640625" style="155" customWidth="1"/>
    <col min="14595" max="14595" width="7.6640625" style="155" customWidth="1"/>
    <col min="14596" max="14599" width="8.88671875" style="155"/>
    <col min="14600" max="14600" width="5.77734375" style="155" customWidth="1"/>
    <col min="14601" max="14611" width="8.88671875" style="155"/>
    <col min="14612" max="14612" width="21.6640625" style="155" customWidth="1"/>
    <col min="14613" max="14613" width="18.33203125" style="155" customWidth="1"/>
    <col min="14614" max="14848" width="8.88671875" style="155"/>
    <col min="14849" max="14849" width="4.44140625" style="155" customWidth="1"/>
    <col min="14850" max="14850" width="3.6640625" style="155" customWidth="1"/>
    <col min="14851" max="14851" width="7.6640625" style="155" customWidth="1"/>
    <col min="14852" max="14855" width="8.88671875" style="155"/>
    <col min="14856" max="14856" width="5.77734375" style="155" customWidth="1"/>
    <col min="14857" max="14867" width="8.88671875" style="155"/>
    <col min="14868" max="14868" width="21.6640625" style="155" customWidth="1"/>
    <col min="14869" max="14869" width="18.33203125" style="155" customWidth="1"/>
    <col min="14870" max="15104" width="8.88671875" style="155"/>
    <col min="15105" max="15105" width="4.44140625" style="155" customWidth="1"/>
    <col min="15106" max="15106" width="3.6640625" style="155" customWidth="1"/>
    <col min="15107" max="15107" width="7.6640625" style="155" customWidth="1"/>
    <col min="15108" max="15111" width="8.88671875" style="155"/>
    <col min="15112" max="15112" width="5.77734375" style="155" customWidth="1"/>
    <col min="15113" max="15123" width="8.88671875" style="155"/>
    <col min="15124" max="15124" width="21.6640625" style="155" customWidth="1"/>
    <col min="15125" max="15125" width="18.33203125" style="155" customWidth="1"/>
    <col min="15126" max="15360" width="8.88671875" style="155"/>
    <col min="15361" max="15361" width="4.44140625" style="155" customWidth="1"/>
    <col min="15362" max="15362" width="3.6640625" style="155" customWidth="1"/>
    <col min="15363" max="15363" width="7.6640625" style="155" customWidth="1"/>
    <col min="15364" max="15367" width="8.88671875" style="155"/>
    <col min="15368" max="15368" width="5.77734375" style="155" customWidth="1"/>
    <col min="15369" max="15379" width="8.88671875" style="155"/>
    <col min="15380" max="15380" width="21.6640625" style="155" customWidth="1"/>
    <col min="15381" max="15381" width="18.33203125" style="155" customWidth="1"/>
    <col min="15382" max="15616" width="8.88671875" style="155"/>
    <col min="15617" max="15617" width="4.44140625" style="155" customWidth="1"/>
    <col min="15618" max="15618" width="3.6640625" style="155" customWidth="1"/>
    <col min="15619" max="15619" width="7.6640625" style="155" customWidth="1"/>
    <col min="15620" max="15623" width="8.88671875" style="155"/>
    <col min="15624" max="15624" width="5.77734375" style="155" customWidth="1"/>
    <col min="15625" max="15635" width="8.88671875" style="155"/>
    <col min="15636" max="15636" width="21.6640625" style="155" customWidth="1"/>
    <col min="15637" max="15637" width="18.33203125" style="155" customWidth="1"/>
    <col min="15638" max="15872" width="8.88671875" style="155"/>
    <col min="15873" max="15873" width="4.44140625" style="155" customWidth="1"/>
    <col min="15874" max="15874" width="3.6640625" style="155" customWidth="1"/>
    <col min="15875" max="15875" width="7.6640625" style="155" customWidth="1"/>
    <col min="15876" max="15879" width="8.88671875" style="155"/>
    <col min="15880" max="15880" width="5.77734375" style="155" customWidth="1"/>
    <col min="15881" max="15891" width="8.88671875" style="155"/>
    <col min="15892" max="15892" width="21.6640625" style="155" customWidth="1"/>
    <col min="15893" max="15893" width="18.33203125" style="155" customWidth="1"/>
    <col min="15894" max="16128" width="8.88671875" style="155"/>
    <col min="16129" max="16129" width="4.44140625" style="155" customWidth="1"/>
    <col min="16130" max="16130" width="3.6640625" style="155" customWidth="1"/>
    <col min="16131" max="16131" width="7.6640625" style="155" customWidth="1"/>
    <col min="16132" max="16135" width="8.88671875" style="155"/>
    <col min="16136" max="16136" width="5.77734375" style="155" customWidth="1"/>
    <col min="16137" max="16147" width="8.88671875" style="155"/>
    <col min="16148" max="16148" width="21.6640625" style="155" customWidth="1"/>
    <col min="16149" max="16149" width="18.33203125" style="155" customWidth="1"/>
    <col min="16150" max="16384" width="8.88671875" style="155"/>
  </cols>
  <sheetData>
    <row r="1" spans="2:20" ht="24" customHeight="1">
      <c r="B1" s="354"/>
    </row>
    <row r="2" spans="2:20">
      <c r="B2" s="354"/>
    </row>
    <row r="4" spans="2:20" s="356" customFormat="1">
      <c r="B4" s="355" t="s">
        <v>606</v>
      </c>
      <c r="C4" s="356" t="s">
        <v>607</v>
      </c>
    </row>
    <row r="6" spans="2:20" s="356" customFormat="1">
      <c r="B6" s="356" t="s">
        <v>608</v>
      </c>
      <c r="C6" s="356" t="s">
        <v>609</v>
      </c>
      <c r="D6" s="356" t="s">
        <v>610</v>
      </c>
      <c r="G6" s="356" t="s">
        <v>611</v>
      </c>
    </row>
    <row r="7" spans="2:20">
      <c r="D7" s="553" t="s">
        <v>673</v>
      </c>
      <c r="E7" s="553"/>
      <c r="F7" s="553"/>
      <c r="G7" s="553"/>
      <c r="H7" s="553"/>
      <c r="I7" s="553"/>
      <c r="J7" s="553"/>
      <c r="K7" s="553"/>
      <c r="L7" s="553"/>
      <c r="M7" s="553"/>
      <c r="N7" s="553"/>
      <c r="O7" s="553"/>
      <c r="P7" s="553"/>
      <c r="Q7" s="553"/>
      <c r="R7" s="553"/>
      <c r="S7" s="553"/>
      <c r="T7" s="553"/>
    </row>
    <row r="8" spans="2:20">
      <c r="D8" s="553" t="s">
        <v>674</v>
      </c>
      <c r="E8" s="553"/>
      <c r="F8" s="553"/>
      <c r="G8" s="553"/>
      <c r="H8" s="553"/>
      <c r="I8" s="553"/>
      <c r="J8" s="553"/>
      <c r="K8" s="553"/>
      <c r="L8" s="553"/>
      <c r="M8" s="553"/>
      <c r="N8" s="553"/>
      <c r="O8" s="553"/>
      <c r="P8" s="553"/>
      <c r="Q8" s="553"/>
      <c r="R8" s="553"/>
      <c r="S8" s="553"/>
      <c r="T8" s="553"/>
    </row>
    <row r="9" spans="2:20">
      <c r="D9" s="357" t="s">
        <v>675</v>
      </c>
      <c r="E9" s="357"/>
      <c r="F9" s="357"/>
      <c r="G9" s="357"/>
      <c r="H9" s="357"/>
      <c r="I9" s="357"/>
      <c r="J9" s="357"/>
      <c r="K9" s="357"/>
      <c r="L9" s="357"/>
      <c r="M9" s="357"/>
      <c r="N9" s="357"/>
      <c r="O9" s="357"/>
      <c r="P9" s="357"/>
      <c r="Q9" s="357"/>
      <c r="R9" s="357"/>
      <c r="S9" s="357"/>
      <c r="T9" s="357"/>
    </row>
    <row r="10" spans="2:20">
      <c r="D10" s="556" t="s">
        <v>676</v>
      </c>
      <c r="E10" s="556"/>
      <c r="F10" s="556"/>
      <c r="G10" s="556"/>
      <c r="H10" s="556"/>
      <c r="I10" s="556"/>
      <c r="J10" s="556"/>
      <c r="K10" s="556"/>
      <c r="L10" s="556"/>
      <c r="M10" s="556"/>
      <c r="N10" s="556"/>
      <c r="O10" s="556"/>
      <c r="P10" s="556"/>
      <c r="Q10" s="556"/>
      <c r="R10" s="556"/>
      <c r="S10" s="556"/>
      <c r="T10" s="556"/>
    </row>
    <row r="11" spans="2:20">
      <c r="D11" s="556" t="s">
        <v>677</v>
      </c>
      <c r="E11" s="556"/>
      <c r="F11" s="556"/>
      <c r="G11" s="556"/>
      <c r="H11" s="556"/>
      <c r="I11" s="556"/>
      <c r="J11" s="556"/>
      <c r="K11" s="556"/>
      <c r="L11" s="556"/>
      <c r="M11" s="556"/>
      <c r="N11" s="556"/>
      <c r="O11" s="556"/>
      <c r="P11" s="556"/>
      <c r="Q11" s="556"/>
      <c r="R11" s="556"/>
      <c r="S11" s="556"/>
      <c r="T11" s="556"/>
    </row>
    <row r="12" spans="2:20">
      <c r="D12" s="556" t="s">
        <v>678</v>
      </c>
      <c r="E12" s="556"/>
      <c r="F12" s="556"/>
      <c r="G12" s="556"/>
      <c r="H12" s="556"/>
      <c r="I12" s="556"/>
      <c r="J12" s="556"/>
      <c r="K12" s="556"/>
      <c r="L12" s="556"/>
      <c r="M12" s="556"/>
      <c r="N12" s="556"/>
      <c r="O12" s="556"/>
      <c r="P12" s="556"/>
      <c r="Q12" s="556"/>
      <c r="R12" s="556"/>
      <c r="S12" s="556"/>
      <c r="T12" s="556"/>
    </row>
    <row r="13" spans="2:20">
      <c r="D13" s="556" t="s">
        <v>679</v>
      </c>
      <c r="E13" s="556"/>
      <c r="F13" s="556"/>
      <c r="G13" s="556"/>
      <c r="H13" s="556"/>
      <c r="I13" s="556"/>
      <c r="J13" s="556"/>
      <c r="K13" s="556"/>
      <c r="L13" s="556"/>
      <c r="M13" s="556"/>
      <c r="N13" s="556"/>
      <c r="O13" s="556"/>
      <c r="P13" s="556"/>
      <c r="Q13" s="556"/>
      <c r="R13" s="556"/>
      <c r="S13" s="556"/>
      <c r="T13" s="556"/>
    </row>
    <row r="14" spans="2:20">
      <c r="D14" s="556" t="s">
        <v>612</v>
      </c>
      <c r="E14" s="556"/>
      <c r="F14" s="556"/>
      <c r="G14" s="556"/>
      <c r="H14" s="556"/>
      <c r="I14" s="556"/>
      <c r="J14" s="556"/>
      <c r="K14" s="556"/>
      <c r="L14" s="556"/>
      <c r="M14" s="556"/>
      <c r="N14" s="556"/>
      <c r="O14" s="556"/>
      <c r="P14" s="556"/>
      <c r="Q14" s="556"/>
      <c r="R14" s="556"/>
      <c r="S14" s="556"/>
      <c r="T14" s="556"/>
    </row>
    <row r="15" spans="2:20">
      <c r="D15" s="556" t="s">
        <v>613</v>
      </c>
      <c r="E15" s="556"/>
      <c r="F15" s="556"/>
      <c r="G15" s="556"/>
      <c r="H15" s="556"/>
      <c r="I15" s="556"/>
      <c r="J15" s="556"/>
      <c r="K15" s="556"/>
      <c r="L15" s="556"/>
      <c r="M15" s="556"/>
      <c r="N15" s="556"/>
      <c r="O15" s="556"/>
      <c r="P15" s="556"/>
      <c r="Q15" s="556"/>
      <c r="R15" s="556"/>
      <c r="S15" s="556"/>
      <c r="T15" s="556"/>
    </row>
    <row r="16" spans="2:20">
      <c r="D16" s="554" t="s">
        <v>614</v>
      </c>
      <c r="E16" s="554"/>
      <c r="F16" s="554"/>
      <c r="G16" s="554"/>
      <c r="H16" s="554"/>
      <c r="I16" s="554"/>
      <c r="J16" s="554"/>
      <c r="K16" s="554"/>
      <c r="L16" s="554"/>
      <c r="M16" s="554"/>
      <c r="N16" s="554"/>
      <c r="O16" s="554"/>
      <c r="P16" s="554"/>
      <c r="Q16" s="554"/>
      <c r="R16" s="554"/>
      <c r="S16" s="554"/>
      <c r="T16" s="554"/>
    </row>
    <row r="17" spans="2:20">
      <c r="D17" s="554" t="s">
        <v>680</v>
      </c>
      <c r="E17" s="554"/>
      <c r="F17" s="554"/>
      <c r="G17" s="554"/>
      <c r="H17" s="554"/>
      <c r="I17" s="554"/>
      <c r="J17" s="554"/>
      <c r="K17" s="554"/>
      <c r="L17" s="554"/>
      <c r="M17" s="554"/>
      <c r="N17" s="554"/>
      <c r="O17" s="554"/>
      <c r="P17" s="554"/>
      <c r="Q17" s="554"/>
      <c r="R17" s="554"/>
      <c r="S17" s="554"/>
      <c r="T17" s="554"/>
    </row>
    <row r="18" spans="2:20">
      <c r="D18" s="554" t="s">
        <v>672</v>
      </c>
      <c r="E18" s="554"/>
      <c r="F18" s="554"/>
      <c r="G18" s="554"/>
      <c r="H18" s="554"/>
      <c r="I18" s="554"/>
      <c r="J18" s="554"/>
      <c r="K18" s="554"/>
      <c r="L18" s="554"/>
      <c r="M18" s="554"/>
      <c r="N18" s="554"/>
      <c r="O18" s="554"/>
      <c r="P18" s="554"/>
      <c r="Q18" s="554"/>
      <c r="R18" s="554"/>
      <c r="S18" s="554"/>
      <c r="T18" s="554"/>
    </row>
    <row r="19" spans="2:20">
      <c r="D19" s="553"/>
      <c r="E19" s="553"/>
      <c r="F19" s="553"/>
      <c r="G19" s="553"/>
      <c r="H19" s="553"/>
      <c r="I19" s="553"/>
      <c r="J19" s="553"/>
      <c r="K19" s="553"/>
      <c r="L19" s="553"/>
      <c r="M19" s="553"/>
      <c r="N19" s="553"/>
      <c r="O19" s="553"/>
      <c r="P19" s="553"/>
      <c r="Q19" s="553"/>
      <c r="R19" s="553"/>
      <c r="S19" s="553"/>
      <c r="T19" s="553"/>
    </row>
    <row r="20" spans="2:20" s="356" customFormat="1">
      <c r="B20" s="356" t="s">
        <v>608</v>
      </c>
      <c r="C20" s="356" t="s">
        <v>615</v>
      </c>
      <c r="D20" s="356" t="s">
        <v>616</v>
      </c>
      <c r="G20" s="356" t="s">
        <v>617</v>
      </c>
    </row>
    <row r="21" spans="2:20">
      <c r="D21" s="553" t="s">
        <v>681</v>
      </c>
      <c r="E21" s="553"/>
      <c r="F21" s="553"/>
      <c r="G21" s="553"/>
      <c r="H21" s="553"/>
      <c r="I21" s="553"/>
      <c r="J21" s="553"/>
      <c r="K21" s="553"/>
      <c r="L21" s="553"/>
      <c r="M21" s="553"/>
      <c r="N21" s="553"/>
      <c r="O21" s="553"/>
      <c r="P21" s="553"/>
      <c r="Q21" s="553"/>
      <c r="R21" s="553"/>
      <c r="S21" s="553"/>
      <c r="T21" s="553"/>
    </row>
    <row r="22" spans="2:20">
      <c r="D22" s="553"/>
      <c r="E22" s="553"/>
      <c r="F22" s="553"/>
      <c r="G22" s="553"/>
      <c r="H22" s="553"/>
      <c r="I22" s="553"/>
      <c r="J22" s="553"/>
      <c r="K22" s="553"/>
      <c r="L22" s="553"/>
      <c r="M22" s="553"/>
      <c r="N22" s="553"/>
      <c r="O22" s="553"/>
      <c r="P22" s="553"/>
      <c r="Q22" s="553"/>
      <c r="R22" s="553"/>
      <c r="S22" s="553"/>
      <c r="T22" s="553"/>
    </row>
    <row r="23" spans="2:20" s="356" customFormat="1">
      <c r="B23" s="356" t="s">
        <v>618</v>
      </c>
      <c r="C23" s="356" t="s">
        <v>619</v>
      </c>
      <c r="D23" s="356" t="s">
        <v>620</v>
      </c>
      <c r="G23" s="356" t="s">
        <v>611</v>
      </c>
    </row>
    <row r="24" spans="2:20">
      <c r="D24" s="553" t="s">
        <v>682</v>
      </c>
      <c r="E24" s="553"/>
      <c r="F24" s="553"/>
      <c r="G24" s="553"/>
      <c r="H24" s="553"/>
      <c r="I24" s="553"/>
      <c r="J24" s="553"/>
      <c r="K24" s="553"/>
      <c r="L24" s="553"/>
      <c r="M24" s="553"/>
      <c r="N24" s="553"/>
      <c r="O24" s="553"/>
      <c r="P24" s="553"/>
      <c r="Q24" s="553"/>
      <c r="R24" s="553"/>
      <c r="S24" s="553"/>
      <c r="T24" s="553"/>
    </row>
    <row r="25" spans="2:20">
      <c r="D25" s="553" t="s">
        <v>683</v>
      </c>
      <c r="E25" s="553"/>
      <c r="F25" s="553"/>
      <c r="G25" s="553"/>
      <c r="H25" s="553"/>
      <c r="I25" s="553"/>
      <c r="J25" s="553"/>
      <c r="K25" s="553"/>
      <c r="L25" s="553"/>
      <c r="M25" s="553"/>
      <c r="N25" s="553"/>
      <c r="O25" s="553"/>
      <c r="P25" s="553"/>
      <c r="Q25" s="553"/>
      <c r="R25" s="553"/>
      <c r="S25" s="553"/>
      <c r="T25" s="553"/>
    </row>
    <row r="26" spans="2:20">
      <c r="D26" s="553" t="s">
        <v>684</v>
      </c>
      <c r="E26" s="553"/>
      <c r="F26" s="553"/>
      <c r="G26" s="553"/>
      <c r="H26" s="553"/>
      <c r="I26" s="553"/>
      <c r="J26" s="553"/>
      <c r="K26" s="553"/>
      <c r="L26" s="553"/>
      <c r="M26" s="553"/>
      <c r="N26" s="553"/>
      <c r="O26" s="553"/>
      <c r="P26" s="553"/>
      <c r="Q26" s="553"/>
      <c r="R26" s="553"/>
      <c r="S26" s="553"/>
      <c r="T26" s="553"/>
    </row>
    <row r="27" spans="2:20">
      <c r="D27" s="553" t="s">
        <v>685</v>
      </c>
      <c r="E27" s="553"/>
      <c r="F27" s="553"/>
      <c r="G27" s="553"/>
      <c r="H27" s="553"/>
      <c r="I27" s="553"/>
      <c r="J27" s="553"/>
      <c r="K27" s="553"/>
      <c r="L27" s="553"/>
      <c r="M27" s="553"/>
      <c r="N27" s="553"/>
      <c r="O27" s="553"/>
      <c r="P27" s="553"/>
      <c r="Q27" s="553"/>
      <c r="R27" s="553"/>
      <c r="S27" s="553"/>
      <c r="T27" s="553"/>
    </row>
    <row r="29" spans="2:20">
      <c r="B29" s="356" t="s">
        <v>618</v>
      </c>
      <c r="C29" s="356" t="s">
        <v>621</v>
      </c>
      <c r="D29" s="356" t="s">
        <v>622</v>
      </c>
      <c r="E29" s="356"/>
      <c r="F29" s="356"/>
      <c r="G29" s="356" t="s">
        <v>611</v>
      </c>
      <c r="H29" s="358"/>
      <c r="I29" s="358"/>
      <c r="J29" s="358"/>
      <c r="K29" s="358"/>
    </row>
    <row r="30" spans="2:20">
      <c r="B30" s="358"/>
      <c r="C30" s="358"/>
      <c r="D30" s="358" t="s">
        <v>686</v>
      </c>
      <c r="E30" s="358"/>
      <c r="F30" s="358"/>
      <c r="G30" s="358"/>
      <c r="H30" s="358"/>
      <c r="I30" s="358"/>
      <c r="J30" s="358"/>
      <c r="K30" s="358"/>
    </row>
    <row r="31" spans="2:20">
      <c r="B31" s="358"/>
      <c r="C31" s="358"/>
      <c r="D31" s="358" t="s">
        <v>623</v>
      </c>
      <c r="E31" s="358"/>
      <c r="F31" s="358"/>
      <c r="G31" s="358"/>
      <c r="H31" s="358"/>
      <c r="I31" s="358"/>
      <c r="J31" s="358"/>
      <c r="K31" s="358"/>
    </row>
    <row r="32" spans="2:20">
      <c r="B32" s="358"/>
      <c r="C32" s="358"/>
      <c r="D32" s="358" t="s">
        <v>624</v>
      </c>
      <c r="E32" s="358"/>
      <c r="F32" s="358"/>
      <c r="G32" s="358"/>
      <c r="H32" s="358"/>
      <c r="I32" s="358"/>
      <c r="J32" s="358"/>
      <c r="K32" s="358"/>
    </row>
    <row r="33" spans="2:20">
      <c r="B33" s="358"/>
      <c r="C33" s="358"/>
      <c r="D33" s="358"/>
      <c r="E33" s="358"/>
      <c r="F33" s="358"/>
      <c r="G33" s="358"/>
      <c r="H33" s="358"/>
      <c r="I33" s="358"/>
      <c r="J33" s="358"/>
      <c r="K33" s="358"/>
    </row>
    <row r="34" spans="2:20" s="356" customFormat="1">
      <c r="B34" s="355" t="s">
        <v>625</v>
      </c>
      <c r="C34" s="356" t="s">
        <v>626</v>
      </c>
    </row>
    <row r="36" spans="2:20">
      <c r="D36" s="553" t="s">
        <v>687</v>
      </c>
      <c r="E36" s="553"/>
      <c r="F36" s="553"/>
      <c r="G36" s="553"/>
      <c r="H36" s="553"/>
      <c r="I36" s="553"/>
      <c r="J36" s="553"/>
      <c r="K36" s="553"/>
      <c r="L36" s="553"/>
      <c r="M36" s="553"/>
      <c r="N36" s="553"/>
      <c r="O36" s="553"/>
      <c r="P36" s="553"/>
      <c r="Q36" s="553"/>
      <c r="R36" s="553"/>
      <c r="S36" s="553"/>
      <c r="T36" s="553"/>
    </row>
    <row r="37" spans="2:20">
      <c r="D37" s="553" t="s">
        <v>688</v>
      </c>
      <c r="E37" s="553"/>
      <c r="F37" s="553"/>
      <c r="G37" s="553"/>
      <c r="H37" s="553"/>
      <c r="I37" s="553"/>
      <c r="J37" s="553"/>
      <c r="K37" s="553"/>
      <c r="L37" s="553"/>
      <c r="M37" s="553"/>
      <c r="N37" s="553"/>
      <c r="O37" s="553"/>
      <c r="P37" s="553"/>
      <c r="Q37" s="553"/>
      <c r="R37" s="553"/>
      <c r="S37" s="553"/>
      <c r="T37" s="553"/>
    </row>
    <row r="39" spans="2:20" s="356" customFormat="1">
      <c r="B39" s="355" t="s">
        <v>627</v>
      </c>
      <c r="C39" s="356" t="s">
        <v>628</v>
      </c>
    </row>
    <row r="41" spans="2:20">
      <c r="D41" s="553" t="s">
        <v>689</v>
      </c>
      <c r="E41" s="553"/>
      <c r="F41" s="553"/>
      <c r="G41" s="553"/>
      <c r="H41" s="553"/>
      <c r="I41" s="553"/>
      <c r="J41" s="553"/>
      <c r="K41" s="553"/>
      <c r="L41" s="553"/>
      <c r="M41" s="553"/>
      <c r="N41" s="553"/>
      <c r="O41" s="553"/>
      <c r="P41" s="553"/>
      <c r="Q41" s="553"/>
      <c r="R41" s="553"/>
      <c r="S41" s="553"/>
      <c r="T41" s="553"/>
    </row>
    <row r="42" spans="2:20" s="358" customFormat="1">
      <c r="D42" s="554" t="s">
        <v>629</v>
      </c>
      <c r="E42" s="554"/>
      <c r="F42" s="554"/>
      <c r="G42" s="554"/>
      <c r="H42" s="554"/>
      <c r="I42" s="554"/>
      <c r="J42" s="554"/>
      <c r="K42" s="554"/>
      <c r="L42" s="554"/>
      <c r="M42" s="554"/>
      <c r="N42" s="554"/>
      <c r="O42" s="554"/>
      <c r="P42" s="554"/>
      <c r="Q42" s="554"/>
      <c r="R42" s="554"/>
      <c r="S42" s="554"/>
      <c r="T42" s="554"/>
    </row>
    <row r="43" spans="2:20" s="358" customFormat="1">
      <c r="D43" s="555" t="s">
        <v>630</v>
      </c>
      <c r="E43" s="555"/>
      <c r="F43" s="555"/>
      <c r="G43" s="555"/>
      <c r="H43" s="555"/>
      <c r="I43" s="555"/>
      <c r="J43" s="555"/>
      <c r="K43" s="555"/>
      <c r="L43" s="555"/>
      <c r="M43" s="555"/>
      <c r="N43" s="555"/>
      <c r="O43" s="555"/>
      <c r="P43" s="555"/>
      <c r="Q43" s="555"/>
      <c r="R43" s="555"/>
      <c r="S43" s="555"/>
      <c r="T43" s="555"/>
    </row>
  </sheetData>
  <mergeCells count="23">
    <mergeCell ref="D13:T13"/>
    <mergeCell ref="D7:T7"/>
    <mergeCell ref="D8:T8"/>
    <mergeCell ref="D10:T10"/>
    <mergeCell ref="D11:T11"/>
    <mergeCell ref="D12:T12"/>
    <mergeCell ref="D14:T14"/>
    <mergeCell ref="D15:T15"/>
    <mergeCell ref="D16:T16"/>
    <mergeCell ref="D17:T17"/>
    <mergeCell ref="D19:T19"/>
    <mergeCell ref="D37:T37"/>
    <mergeCell ref="D41:T41"/>
    <mergeCell ref="D42:T42"/>
    <mergeCell ref="D43:T43"/>
    <mergeCell ref="D18:T18"/>
    <mergeCell ref="D22:T22"/>
    <mergeCell ref="D24:T24"/>
    <mergeCell ref="D25:T25"/>
    <mergeCell ref="D26:T26"/>
    <mergeCell ref="D27:T27"/>
    <mergeCell ref="D36:T36"/>
    <mergeCell ref="D21:T21"/>
  </mergeCells>
  <phoneticPr fontId="4"/>
  <pageMargins left="0.5" right="0.2" top="0.61" bottom="0.2" header="0.38" footer="0.51181102362204722"/>
  <pageSetup paperSize="9" scale="87" orientation="landscape" r:id="rId1"/>
  <headerFooter alignWithMargins="0">
    <oddHeader>&amp;R&amp;"ＪＳＰ明朝,太字"五栄土木株式会社</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79"/>
  <sheetViews>
    <sheetView showGridLines="0" zoomScaleNormal="100" workbookViewId="0">
      <selection sqref="A1:L1"/>
    </sheetView>
  </sheetViews>
  <sheetFormatPr defaultColWidth="4.109375" defaultRowHeight="15" customHeight="1"/>
  <cols>
    <col min="1" max="3" width="2.6640625" style="155" customWidth="1"/>
    <col min="4" max="4" width="3.44140625" style="155" customWidth="1"/>
    <col min="5" max="5" width="3.33203125" style="155" customWidth="1"/>
    <col min="6" max="6" width="2.6640625" style="155" customWidth="1"/>
    <col min="7" max="7" width="3.6640625" style="155" customWidth="1"/>
    <col min="8" max="18" width="2.6640625" style="155" customWidth="1"/>
    <col min="19" max="37" width="2.33203125" style="155" customWidth="1"/>
    <col min="38" max="38" width="2.88671875" style="155" customWidth="1"/>
    <col min="39" max="40" width="3.44140625" style="155" customWidth="1"/>
    <col min="41" max="41" width="2.44140625" style="155" customWidth="1"/>
    <col min="42" max="42" width="3.6640625" style="155" customWidth="1"/>
    <col min="43" max="43" width="2.33203125" style="155" customWidth="1"/>
    <col min="44" max="44" width="3.33203125" style="155" customWidth="1"/>
    <col min="45" max="45" width="2.33203125" style="155" customWidth="1"/>
    <col min="46" max="46" width="3.77734375" style="155" customWidth="1"/>
    <col min="47" max="47" width="3.88671875" style="155" customWidth="1"/>
    <col min="48" max="48" width="2.88671875" style="155" customWidth="1"/>
    <col min="49" max="57" width="2.33203125" style="155" customWidth="1"/>
    <col min="58" max="60" width="2.109375" style="155" customWidth="1"/>
    <col min="61" max="61" width="4.109375" style="155" customWidth="1"/>
    <col min="62" max="62" width="4.109375" style="155" hidden="1" customWidth="1"/>
    <col min="63" max="65" width="35" style="155" hidden="1" customWidth="1"/>
    <col min="66" max="66" width="17.88671875" style="155" hidden="1" customWidth="1"/>
    <col min="67" max="67" width="4.109375" style="155" hidden="1" customWidth="1"/>
    <col min="68" max="68" width="11.44140625" style="155" hidden="1" customWidth="1"/>
    <col min="69" max="70" width="4.109375" style="155" hidden="1" customWidth="1"/>
    <col min="71" max="71" width="5.109375" style="155" hidden="1" customWidth="1"/>
    <col min="72" max="74" width="4.109375" style="155" hidden="1" customWidth="1"/>
    <col min="75" max="119" width="0" style="155" hidden="1" customWidth="1"/>
    <col min="120" max="256" width="4.109375" style="155"/>
    <col min="257" max="259" width="2.6640625" style="155" customWidth="1"/>
    <col min="260" max="260" width="3.44140625" style="155" customWidth="1"/>
    <col min="261" max="261" width="3.33203125" style="155" customWidth="1"/>
    <col min="262" max="262" width="2.6640625" style="155" customWidth="1"/>
    <col min="263" max="263" width="3.6640625" style="155" customWidth="1"/>
    <col min="264" max="274" width="2.6640625" style="155" customWidth="1"/>
    <col min="275" max="293" width="2.33203125" style="155" customWidth="1"/>
    <col min="294" max="294" width="2.88671875" style="155" customWidth="1"/>
    <col min="295" max="296" width="3.44140625" style="155" customWidth="1"/>
    <col min="297" max="297" width="2.44140625" style="155" customWidth="1"/>
    <col min="298" max="298" width="3.6640625" style="155" customWidth="1"/>
    <col min="299" max="299" width="2.33203125" style="155" customWidth="1"/>
    <col min="300" max="300" width="3.33203125" style="155" customWidth="1"/>
    <col min="301" max="301" width="2.33203125" style="155" customWidth="1"/>
    <col min="302" max="302" width="3.77734375" style="155" customWidth="1"/>
    <col min="303" max="303" width="3.88671875" style="155" customWidth="1"/>
    <col min="304" max="304" width="2.88671875" style="155" customWidth="1"/>
    <col min="305" max="313" width="2.33203125" style="155" customWidth="1"/>
    <col min="314" max="316" width="2.109375" style="155" customWidth="1"/>
    <col min="317" max="317" width="4.109375" style="155" customWidth="1"/>
    <col min="318" max="375" width="0" style="155" hidden="1" customWidth="1"/>
    <col min="376" max="512" width="4.109375" style="155"/>
    <col min="513" max="515" width="2.6640625" style="155" customWidth="1"/>
    <col min="516" max="516" width="3.44140625" style="155" customWidth="1"/>
    <col min="517" max="517" width="3.33203125" style="155" customWidth="1"/>
    <col min="518" max="518" width="2.6640625" style="155" customWidth="1"/>
    <col min="519" max="519" width="3.6640625" style="155" customWidth="1"/>
    <col min="520" max="530" width="2.6640625" style="155" customWidth="1"/>
    <col min="531" max="549" width="2.33203125" style="155" customWidth="1"/>
    <col min="550" max="550" width="2.88671875" style="155" customWidth="1"/>
    <col min="551" max="552" width="3.44140625" style="155" customWidth="1"/>
    <col min="553" max="553" width="2.44140625" style="155" customWidth="1"/>
    <col min="554" max="554" width="3.6640625" style="155" customWidth="1"/>
    <col min="555" max="555" width="2.33203125" style="155" customWidth="1"/>
    <col min="556" max="556" width="3.33203125" style="155" customWidth="1"/>
    <col min="557" max="557" width="2.33203125" style="155" customWidth="1"/>
    <col min="558" max="558" width="3.77734375" style="155" customWidth="1"/>
    <col min="559" max="559" width="3.88671875" style="155" customWidth="1"/>
    <col min="560" max="560" width="2.88671875" style="155" customWidth="1"/>
    <col min="561" max="569" width="2.33203125" style="155" customWidth="1"/>
    <col min="570" max="572" width="2.109375" style="155" customWidth="1"/>
    <col min="573" max="573" width="4.109375" style="155" customWidth="1"/>
    <col min="574" max="631" width="0" style="155" hidden="1" customWidth="1"/>
    <col min="632" max="768" width="4.109375" style="155"/>
    <col min="769" max="771" width="2.6640625" style="155" customWidth="1"/>
    <col min="772" max="772" width="3.44140625" style="155" customWidth="1"/>
    <col min="773" max="773" width="3.33203125" style="155" customWidth="1"/>
    <col min="774" max="774" width="2.6640625" style="155" customWidth="1"/>
    <col min="775" max="775" width="3.6640625" style="155" customWidth="1"/>
    <col min="776" max="786" width="2.6640625" style="155" customWidth="1"/>
    <col min="787" max="805" width="2.33203125" style="155" customWidth="1"/>
    <col min="806" max="806" width="2.88671875" style="155" customWidth="1"/>
    <col min="807" max="808" width="3.44140625" style="155" customWidth="1"/>
    <col min="809" max="809" width="2.44140625" style="155" customWidth="1"/>
    <col min="810" max="810" width="3.6640625" style="155" customWidth="1"/>
    <col min="811" max="811" width="2.33203125" style="155" customWidth="1"/>
    <col min="812" max="812" width="3.33203125" style="155" customWidth="1"/>
    <col min="813" max="813" width="2.33203125" style="155" customWidth="1"/>
    <col min="814" max="814" width="3.77734375" style="155" customWidth="1"/>
    <col min="815" max="815" width="3.88671875" style="155" customWidth="1"/>
    <col min="816" max="816" width="2.88671875" style="155" customWidth="1"/>
    <col min="817" max="825" width="2.33203125" style="155" customWidth="1"/>
    <col min="826" max="828" width="2.109375" style="155" customWidth="1"/>
    <col min="829" max="829" width="4.109375" style="155" customWidth="1"/>
    <col min="830" max="887" width="0" style="155" hidden="1" customWidth="1"/>
    <col min="888" max="1024" width="4.109375" style="155"/>
    <col min="1025" max="1027" width="2.6640625" style="155" customWidth="1"/>
    <col min="1028" max="1028" width="3.44140625" style="155" customWidth="1"/>
    <col min="1029" max="1029" width="3.33203125" style="155" customWidth="1"/>
    <col min="1030" max="1030" width="2.6640625" style="155" customWidth="1"/>
    <col min="1031" max="1031" width="3.6640625" style="155" customWidth="1"/>
    <col min="1032" max="1042" width="2.6640625" style="155" customWidth="1"/>
    <col min="1043" max="1061" width="2.33203125" style="155" customWidth="1"/>
    <col min="1062" max="1062" width="2.88671875" style="155" customWidth="1"/>
    <col min="1063" max="1064" width="3.44140625" style="155" customWidth="1"/>
    <col min="1065" max="1065" width="2.44140625" style="155" customWidth="1"/>
    <col min="1066" max="1066" width="3.6640625" style="155" customWidth="1"/>
    <col min="1067" max="1067" width="2.33203125" style="155" customWidth="1"/>
    <col min="1068" max="1068" width="3.33203125" style="155" customWidth="1"/>
    <col min="1069" max="1069" width="2.33203125" style="155" customWidth="1"/>
    <col min="1070" max="1070" width="3.77734375" style="155" customWidth="1"/>
    <col min="1071" max="1071" width="3.88671875" style="155" customWidth="1"/>
    <col min="1072" max="1072" width="2.88671875" style="155" customWidth="1"/>
    <col min="1073" max="1081" width="2.33203125" style="155" customWidth="1"/>
    <col min="1082" max="1084" width="2.109375" style="155" customWidth="1"/>
    <col min="1085" max="1085" width="4.109375" style="155" customWidth="1"/>
    <col min="1086" max="1143" width="0" style="155" hidden="1" customWidth="1"/>
    <col min="1144" max="1280" width="4.109375" style="155"/>
    <col min="1281" max="1283" width="2.6640625" style="155" customWidth="1"/>
    <col min="1284" max="1284" width="3.44140625" style="155" customWidth="1"/>
    <col min="1285" max="1285" width="3.33203125" style="155" customWidth="1"/>
    <col min="1286" max="1286" width="2.6640625" style="155" customWidth="1"/>
    <col min="1287" max="1287" width="3.6640625" style="155" customWidth="1"/>
    <col min="1288" max="1298" width="2.6640625" style="155" customWidth="1"/>
    <col min="1299" max="1317" width="2.33203125" style="155" customWidth="1"/>
    <col min="1318" max="1318" width="2.88671875" style="155" customWidth="1"/>
    <col min="1319" max="1320" width="3.44140625" style="155" customWidth="1"/>
    <col min="1321" max="1321" width="2.44140625" style="155" customWidth="1"/>
    <col min="1322" max="1322" width="3.6640625" style="155" customWidth="1"/>
    <col min="1323" max="1323" width="2.33203125" style="155" customWidth="1"/>
    <col min="1324" max="1324" width="3.33203125" style="155" customWidth="1"/>
    <col min="1325" max="1325" width="2.33203125" style="155" customWidth="1"/>
    <col min="1326" max="1326" width="3.77734375" style="155" customWidth="1"/>
    <col min="1327" max="1327" width="3.88671875" style="155" customWidth="1"/>
    <col min="1328" max="1328" width="2.88671875" style="155" customWidth="1"/>
    <col min="1329" max="1337" width="2.33203125" style="155" customWidth="1"/>
    <col min="1338" max="1340" width="2.109375" style="155" customWidth="1"/>
    <col min="1341" max="1341" width="4.109375" style="155" customWidth="1"/>
    <col min="1342" max="1399" width="0" style="155" hidden="1" customWidth="1"/>
    <col min="1400" max="1536" width="4.109375" style="155"/>
    <col min="1537" max="1539" width="2.6640625" style="155" customWidth="1"/>
    <col min="1540" max="1540" width="3.44140625" style="155" customWidth="1"/>
    <col min="1541" max="1541" width="3.33203125" style="155" customWidth="1"/>
    <col min="1542" max="1542" width="2.6640625" style="155" customWidth="1"/>
    <col min="1543" max="1543" width="3.6640625" style="155" customWidth="1"/>
    <col min="1544" max="1554" width="2.6640625" style="155" customWidth="1"/>
    <col min="1555" max="1573" width="2.33203125" style="155" customWidth="1"/>
    <col min="1574" max="1574" width="2.88671875" style="155" customWidth="1"/>
    <col min="1575" max="1576" width="3.44140625" style="155" customWidth="1"/>
    <col min="1577" max="1577" width="2.44140625" style="155" customWidth="1"/>
    <col min="1578" max="1578" width="3.6640625" style="155" customWidth="1"/>
    <col min="1579" max="1579" width="2.33203125" style="155" customWidth="1"/>
    <col min="1580" max="1580" width="3.33203125" style="155" customWidth="1"/>
    <col min="1581" max="1581" width="2.33203125" style="155" customWidth="1"/>
    <col min="1582" max="1582" width="3.77734375" style="155" customWidth="1"/>
    <col min="1583" max="1583" width="3.88671875" style="155" customWidth="1"/>
    <col min="1584" max="1584" width="2.88671875" style="155" customWidth="1"/>
    <col min="1585" max="1593" width="2.33203125" style="155" customWidth="1"/>
    <col min="1594" max="1596" width="2.109375" style="155" customWidth="1"/>
    <col min="1597" max="1597" width="4.109375" style="155" customWidth="1"/>
    <col min="1598" max="1655" width="0" style="155" hidden="1" customWidth="1"/>
    <col min="1656" max="1792" width="4.109375" style="155"/>
    <col min="1793" max="1795" width="2.6640625" style="155" customWidth="1"/>
    <col min="1796" max="1796" width="3.44140625" style="155" customWidth="1"/>
    <col min="1797" max="1797" width="3.33203125" style="155" customWidth="1"/>
    <col min="1798" max="1798" width="2.6640625" style="155" customWidth="1"/>
    <col min="1799" max="1799" width="3.6640625" style="155" customWidth="1"/>
    <col min="1800" max="1810" width="2.6640625" style="155" customWidth="1"/>
    <col min="1811" max="1829" width="2.33203125" style="155" customWidth="1"/>
    <col min="1830" max="1830" width="2.88671875" style="155" customWidth="1"/>
    <col min="1831" max="1832" width="3.44140625" style="155" customWidth="1"/>
    <col min="1833" max="1833" width="2.44140625" style="155" customWidth="1"/>
    <col min="1834" max="1834" width="3.6640625" style="155" customWidth="1"/>
    <col min="1835" max="1835" width="2.33203125" style="155" customWidth="1"/>
    <col min="1836" max="1836" width="3.33203125" style="155" customWidth="1"/>
    <col min="1837" max="1837" width="2.33203125" style="155" customWidth="1"/>
    <col min="1838" max="1838" width="3.77734375" style="155" customWidth="1"/>
    <col min="1839" max="1839" width="3.88671875" style="155" customWidth="1"/>
    <col min="1840" max="1840" width="2.88671875" style="155" customWidth="1"/>
    <col min="1841" max="1849" width="2.33203125" style="155" customWidth="1"/>
    <col min="1850" max="1852" width="2.109375" style="155" customWidth="1"/>
    <col min="1853" max="1853" width="4.109375" style="155" customWidth="1"/>
    <col min="1854" max="1911" width="0" style="155" hidden="1" customWidth="1"/>
    <col min="1912" max="2048" width="4.109375" style="155"/>
    <col min="2049" max="2051" width="2.6640625" style="155" customWidth="1"/>
    <col min="2052" max="2052" width="3.44140625" style="155" customWidth="1"/>
    <col min="2053" max="2053" width="3.33203125" style="155" customWidth="1"/>
    <col min="2054" max="2054" width="2.6640625" style="155" customWidth="1"/>
    <col min="2055" max="2055" width="3.6640625" style="155" customWidth="1"/>
    <col min="2056" max="2066" width="2.6640625" style="155" customWidth="1"/>
    <col min="2067" max="2085" width="2.33203125" style="155" customWidth="1"/>
    <col min="2086" max="2086" width="2.88671875" style="155" customWidth="1"/>
    <col min="2087" max="2088" width="3.44140625" style="155" customWidth="1"/>
    <col min="2089" max="2089" width="2.44140625" style="155" customWidth="1"/>
    <col min="2090" max="2090" width="3.6640625" style="155" customWidth="1"/>
    <col min="2091" max="2091" width="2.33203125" style="155" customWidth="1"/>
    <col min="2092" max="2092" width="3.33203125" style="155" customWidth="1"/>
    <col min="2093" max="2093" width="2.33203125" style="155" customWidth="1"/>
    <col min="2094" max="2094" width="3.77734375" style="155" customWidth="1"/>
    <col min="2095" max="2095" width="3.88671875" style="155" customWidth="1"/>
    <col min="2096" max="2096" width="2.88671875" style="155" customWidth="1"/>
    <col min="2097" max="2105" width="2.33203125" style="155" customWidth="1"/>
    <col min="2106" max="2108" width="2.109375" style="155" customWidth="1"/>
    <col min="2109" max="2109" width="4.109375" style="155" customWidth="1"/>
    <col min="2110" max="2167" width="0" style="155" hidden="1" customWidth="1"/>
    <col min="2168" max="2304" width="4.109375" style="155"/>
    <col min="2305" max="2307" width="2.6640625" style="155" customWidth="1"/>
    <col min="2308" max="2308" width="3.44140625" style="155" customWidth="1"/>
    <col min="2309" max="2309" width="3.33203125" style="155" customWidth="1"/>
    <col min="2310" max="2310" width="2.6640625" style="155" customWidth="1"/>
    <col min="2311" max="2311" width="3.6640625" style="155" customWidth="1"/>
    <col min="2312" max="2322" width="2.6640625" style="155" customWidth="1"/>
    <col min="2323" max="2341" width="2.33203125" style="155" customWidth="1"/>
    <col min="2342" max="2342" width="2.88671875" style="155" customWidth="1"/>
    <col min="2343" max="2344" width="3.44140625" style="155" customWidth="1"/>
    <col min="2345" max="2345" width="2.44140625" style="155" customWidth="1"/>
    <col min="2346" max="2346" width="3.6640625" style="155" customWidth="1"/>
    <col min="2347" max="2347" width="2.33203125" style="155" customWidth="1"/>
    <col min="2348" max="2348" width="3.33203125" style="155" customWidth="1"/>
    <col min="2349" max="2349" width="2.33203125" style="155" customWidth="1"/>
    <col min="2350" max="2350" width="3.77734375" style="155" customWidth="1"/>
    <col min="2351" max="2351" width="3.88671875" style="155" customWidth="1"/>
    <col min="2352" max="2352" width="2.88671875" style="155" customWidth="1"/>
    <col min="2353" max="2361" width="2.33203125" style="155" customWidth="1"/>
    <col min="2362" max="2364" width="2.109375" style="155" customWidth="1"/>
    <col min="2365" max="2365" width="4.109375" style="155" customWidth="1"/>
    <col min="2366" max="2423" width="0" style="155" hidden="1" customWidth="1"/>
    <col min="2424" max="2560" width="4.109375" style="155"/>
    <col min="2561" max="2563" width="2.6640625" style="155" customWidth="1"/>
    <col min="2564" max="2564" width="3.44140625" style="155" customWidth="1"/>
    <col min="2565" max="2565" width="3.33203125" style="155" customWidth="1"/>
    <col min="2566" max="2566" width="2.6640625" style="155" customWidth="1"/>
    <col min="2567" max="2567" width="3.6640625" style="155" customWidth="1"/>
    <col min="2568" max="2578" width="2.6640625" style="155" customWidth="1"/>
    <col min="2579" max="2597" width="2.33203125" style="155" customWidth="1"/>
    <col min="2598" max="2598" width="2.88671875" style="155" customWidth="1"/>
    <col min="2599" max="2600" width="3.44140625" style="155" customWidth="1"/>
    <col min="2601" max="2601" width="2.44140625" style="155" customWidth="1"/>
    <col min="2602" max="2602" width="3.6640625" style="155" customWidth="1"/>
    <col min="2603" max="2603" width="2.33203125" style="155" customWidth="1"/>
    <col min="2604" max="2604" width="3.33203125" style="155" customWidth="1"/>
    <col min="2605" max="2605" width="2.33203125" style="155" customWidth="1"/>
    <col min="2606" max="2606" width="3.77734375" style="155" customWidth="1"/>
    <col min="2607" max="2607" width="3.88671875" style="155" customWidth="1"/>
    <col min="2608" max="2608" width="2.88671875" style="155" customWidth="1"/>
    <col min="2609" max="2617" width="2.33203125" style="155" customWidth="1"/>
    <col min="2618" max="2620" width="2.109375" style="155" customWidth="1"/>
    <col min="2621" max="2621" width="4.109375" style="155" customWidth="1"/>
    <col min="2622" max="2679" width="0" style="155" hidden="1" customWidth="1"/>
    <col min="2680" max="2816" width="4.109375" style="155"/>
    <col min="2817" max="2819" width="2.6640625" style="155" customWidth="1"/>
    <col min="2820" max="2820" width="3.44140625" style="155" customWidth="1"/>
    <col min="2821" max="2821" width="3.33203125" style="155" customWidth="1"/>
    <col min="2822" max="2822" width="2.6640625" style="155" customWidth="1"/>
    <col min="2823" max="2823" width="3.6640625" style="155" customWidth="1"/>
    <col min="2824" max="2834" width="2.6640625" style="155" customWidth="1"/>
    <col min="2835" max="2853" width="2.33203125" style="155" customWidth="1"/>
    <col min="2854" max="2854" width="2.88671875" style="155" customWidth="1"/>
    <col min="2855" max="2856" width="3.44140625" style="155" customWidth="1"/>
    <col min="2857" max="2857" width="2.44140625" style="155" customWidth="1"/>
    <col min="2858" max="2858" width="3.6640625" style="155" customWidth="1"/>
    <col min="2859" max="2859" width="2.33203125" style="155" customWidth="1"/>
    <col min="2860" max="2860" width="3.33203125" style="155" customWidth="1"/>
    <col min="2861" max="2861" width="2.33203125" style="155" customWidth="1"/>
    <col min="2862" max="2862" width="3.77734375" style="155" customWidth="1"/>
    <col min="2863" max="2863" width="3.88671875" style="155" customWidth="1"/>
    <col min="2864" max="2864" width="2.88671875" style="155" customWidth="1"/>
    <col min="2865" max="2873" width="2.33203125" style="155" customWidth="1"/>
    <col min="2874" max="2876" width="2.109375" style="155" customWidth="1"/>
    <col min="2877" max="2877" width="4.109375" style="155" customWidth="1"/>
    <col min="2878" max="2935" width="0" style="155" hidden="1" customWidth="1"/>
    <col min="2936" max="3072" width="4.109375" style="155"/>
    <col min="3073" max="3075" width="2.6640625" style="155" customWidth="1"/>
    <col min="3076" max="3076" width="3.44140625" style="155" customWidth="1"/>
    <col min="3077" max="3077" width="3.33203125" style="155" customWidth="1"/>
    <col min="3078" max="3078" width="2.6640625" style="155" customWidth="1"/>
    <col min="3079" max="3079" width="3.6640625" style="155" customWidth="1"/>
    <col min="3080" max="3090" width="2.6640625" style="155" customWidth="1"/>
    <col min="3091" max="3109" width="2.33203125" style="155" customWidth="1"/>
    <col min="3110" max="3110" width="2.88671875" style="155" customWidth="1"/>
    <col min="3111" max="3112" width="3.44140625" style="155" customWidth="1"/>
    <col min="3113" max="3113" width="2.44140625" style="155" customWidth="1"/>
    <col min="3114" max="3114" width="3.6640625" style="155" customWidth="1"/>
    <col min="3115" max="3115" width="2.33203125" style="155" customWidth="1"/>
    <col min="3116" max="3116" width="3.33203125" style="155" customWidth="1"/>
    <col min="3117" max="3117" width="2.33203125" style="155" customWidth="1"/>
    <col min="3118" max="3118" width="3.77734375" style="155" customWidth="1"/>
    <col min="3119" max="3119" width="3.88671875" style="155" customWidth="1"/>
    <col min="3120" max="3120" width="2.88671875" style="155" customWidth="1"/>
    <col min="3121" max="3129" width="2.33203125" style="155" customWidth="1"/>
    <col min="3130" max="3132" width="2.109375" style="155" customWidth="1"/>
    <col min="3133" max="3133" width="4.109375" style="155" customWidth="1"/>
    <col min="3134" max="3191" width="0" style="155" hidden="1" customWidth="1"/>
    <col min="3192" max="3328" width="4.109375" style="155"/>
    <col min="3329" max="3331" width="2.6640625" style="155" customWidth="1"/>
    <col min="3332" max="3332" width="3.44140625" style="155" customWidth="1"/>
    <col min="3333" max="3333" width="3.33203125" style="155" customWidth="1"/>
    <col min="3334" max="3334" width="2.6640625" style="155" customWidth="1"/>
    <col min="3335" max="3335" width="3.6640625" style="155" customWidth="1"/>
    <col min="3336" max="3346" width="2.6640625" style="155" customWidth="1"/>
    <col min="3347" max="3365" width="2.33203125" style="155" customWidth="1"/>
    <col min="3366" max="3366" width="2.88671875" style="155" customWidth="1"/>
    <col min="3367" max="3368" width="3.44140625" style="155" customWidth="1"/>
    <col min="3369" max="3369" width="2.44140625" style="155" customWidth="1"/>
    <col min="3370" max="3370" width="3.6640625" style="155" customWidth="1"/>
    <col min="3371" max="3371" width="2.33203125" style="155" customWidth="1"/>
    <col min="3372" max="3372" width="3.33203125" style="155" customWidth="1"/>
    <col min="3373" max="3373" width="2.33203125" style="155" customWidth="1"/>
    <col min="3374" max="3374" width="3.77734375" style="155" customWidth="1"/>
    <col min="3375" max="3375" width="3.88671875" style="155" customWidth="1"/>
    <col min="3376" max="3376" width="2.88671875" style="155" customWidth="1"/>
    <col min="3377" max="3385" width="2.33203125" style="155" customWidth="1"/>
    <col min="3386" max="3388" width="2.109375" style="155" customWidth="1"/>
    <col min="3389" max="3389" width="4.109375" style="155" customWidth="1"/>
    <col min="3390" max="3447" width="0" style="155" hidden="1" customWidth="1"/>
    <col min="3448" max="3584" width="4.109375" style="155"/>
    <col min="3585" max="3587" width="2.6640625" style="155" customWidth="1"/>
    <col min="3588" max="3588" width="3.44140625" style="155" customWidth="1"/>
    <col min="3589" max="3589" width="3.33203125" style="155" customWidth="1"/>
    <col min="3590" max="3590" width="2.6640625" style="155" customWidth="1"/>
    <col min="3591" max="3591" width="3.6640625" style="155" customWidth="1"/>
    <col min="3592" max="3602" width="2.6640625" style="155" customWidth="1"/>
    <col min="3603" max="3621" width="2.33203125" style="155" customWidth="1"/>
    <col min="3622" max="3622" width="2.88671875" style="155" customWidth="1"/>
    <col min="3623" max="3624" width="3.44140625" style="155" customWidth="1"/>
    <col min="3625" max="3625" width="2.44140625" style="155" customWidth="1"/>
    <col min="3626" max="3626" width="3.6640625" style="155" customWidth="1"/>
    <col min="3627" max="3627" width="2.33203125" style="155" customWidth="1"/>
    <col min="3628" max="3628" width="3.33203125" style="155" customWidth="1"/>
    <col min="3629" max="3629" width="2.33203125" style="155" customWidth="1"/>
    <col min="3630" max="3630" width="3.77734375" style="155" customWidth="1"/>
    <col min="3631" max="3631" width="3.88671875" style="155" customWidth="1"/>
    <col min="3632" max="3632" width="2.88671875" style="155" customWidth="1"/>
    <col min="3633" max="3641" width="2.33203125" style="155" customWidth="1"/>
    <col min="3642" max="3644" width="2.109375" style="155" customWidth="1"/>
    <col min="3645" max="3645" width="4.109375" style="155" customWidth="1"/>
    <col min="3646" max="3703" width="0" style="155" hidden="1" customWidth="1"/>
    <col min="3704" max="3840" width="4.109375" style="155"/>
    <col min="3841" max="3843" width="2.6640625" style="155" customWidth="1"/>
    <col min="3844" max="3844" width="3.44140625" style="155" customWidth="1"/>
    <col min="3845" max="3845" width="3.33203125" style="155" customWidth="1"/>
    <col min="3846" max="3846" width="2.6640625" style="155" customWidth="1"/>
    <col min="3847" max="3847" width="3.6640625" style="155" customWidth="1"/>
    <col min="3848" max="3858" width="2.6640625" style="155" customWidth="1"/>
    <col min="3859" max="3877" width="2.33203125" style="155" customWidth="1"/>
    <col min="3878" max="3878" width="2.88671875" style="155" customWidth="1"/>
    <col min="3879" max="3880" width="3.44140625" style="155" customWidth="1"/>
    <col min="3881" max="3881" width="2.44140625" style="155" customWidth="1"/>
    <col min="3882" max="3882" width="3.6640625" style="155" customWidth="1"/>
    <col min="3883" max="3883" width="2.33203125" style="155" customWidth="1"/>
    <col min="3884" max="3884" width="3.33203125" style="155" customWidth="1"/>
    <col min="3885" max="3885" width="2.33203125" style="155" customWidth="1"/>
    <col min="3886" max="3886" width="3.77734375" style="155" customWidth="1"/>
    <col min="3887" max="3887" width="3.88671875" style="155" customWidth="1"/>
    <col min="3888" max="3888" width="2.88671875" style="155" customWidth="1"/>
    <col min="3889" max="3897" width="2.33203125" style="155" customWidth="1"/>
    <col min="3898" max="3900" width="2.109375" style="155" customWidth="1"/>
    <col min="3901" max="3901" width="4.109375" style="155" customWidth="1"/>
    <col min="3902" max="3959" width="0" style="155" hidden="1" customWidth="1"/>
    <col min="3960" max="4096" width="4.109375" style="155"/>
    <col min="4097" max="4099" width="2.6640625" style="155" customWidth="1"/>
    <col min="4100" max="4100" width="3.44140625" style="155" customWidth="1"/>
    <col min="4101" max="4101" width="3.33203125" style="155" customWidth="1"/>
    <col min="4102" max="4102" width="2.6640625" style="155" customWidth="1"/>
    <col min="4103" max="4103" width="3.6640625" style="155" customWidth="1"/>
    <col min="4104" max="4114" width="2.6640625" style="155" customWidth="1"/>
    <col min="4115" max="4133" width="2.33203125" style="155" customWidth="1"/>
    <col min="4134" max="4134" width="2.88671875" style="155" customWidth="1"/>
    <col min="4135" max="4136" width="3.44140625" style="155" customWidth="1"/>
    <col min="4137" max="4137" width="2.44140625" style="155" customWidth="1"/>
    <col min="4138" max="4138" width="3.6640625" style="155" customWidth="1"/>
    <col min="4139" max="4139" width="2.33203125" style="155" customWidth="1"/>
    <col min="4140" max="4140" width="3.33203125" style="155" customWidth="1"/>
    <col min="4141" max="4141" width="2.33203125" style="155" customWidth="1"/>
    <col min="4142" max="4142" width="3.77734375" style="155" customWidth="1"/>
    <col min="4143" max="4143" width="3.88671875" style="155" customWidth="1"/>
    <col min="4144" max="4144" width="2.88671875" style="155" customWidth="1"/>
    <col min="4145" max="4153" width="2.33203125" style="155" customWidth="1"/>
    <col min="4154" max="4156" width="2.109375" style="155" customWidth="1"/>
    <col min="4157" max="4157" width="4.109375" style="155" customWidth="1"/>
    <col min="4158" max="4215" width="0" style="155" hidden="1" customWidth="1"/>
    <col min="4216" max="4352" width="4.109375" style="155"/>
    <col min="4353" max="4355" width="2.6640625" style="155" customWidth="1"/>
    <col min="4356" max="4356" width="3.44140625" style="155" customWidth="1"/>
    <col min="4357" max="4357" width="3.33203125" style="155" customWidth="1"/>
    <col min="4358" max="4358" width="2.6640625" style="155" customWidth="1"/>
    <col min="4359" max="4359" width="3.6640625" style="155" customWidth="1"/>
    <col min="4360" max="4370" width="2.6640625" style="155" customWidth="1"/>
    <col min="4371" max="4389" width="2.33203125" style="155" customWidth="1"/>
    <col min="4390" max="4390" width="2.88671875" style="155" customWidth="1"/>
    <col min="4391" max="4392" width="3.44140625" style="155" customWidth="1"/>
    <col min="4393" max="4393" width="2.44140625" style="155" customWidth="1"/>
    <col min="4394" max="4394" width="3.6640625" style="155" customWidth="1"/>
    <col min="4395" max="4395" width="2.33203125" style="155" customWidth="1"/>
    <col min="4396" max="4396" width="3.33203125" style="155" customWidth="1"/>
    <col min="4397" max="4397" width="2.33203125" style="155" customWidth="1"/>
    <col min="4398" max="4398" width="3.77734375" style="155" customWidth="1"/>
    <col min="4399" max="4399" width="3.88671875" style="155" customWidth="1"/>
    <col min="4400" max="4400" width="2.88671875" style="155" customWidth="1"/>
    <col min="4401" max="4409" width="2.33203125" style="155" customWidth="1"/>
    <col min="4410" max="4412" width="2.109375" style="155" customWidth="1"/>
    <col min="4413" max="4413" width="4.109375" style="155" customWidth="1"/>
    <col min="4414" max="4471" width="0" style="155" hidden="1" customWidth="1"/>
    <col min="4472" max="4608" width="4.109375" style="155"/>
    <col min="4609" max="4611" width="2.6640625" style="155" customWidth="1"/>
    <col min="4612" max="4612" width="3.44140625" style="155" customWidth="1"/>
    <col min="4613" max="4613" width="3.33203125" style="155" customWidth="1"/>
    <col min="4614" max="4614" width="2.6640625" style="155" customWidth="1"/>
    <col min="4615" max="4615" width="3.6640625" style="155" customWidth="1"/>
    <col min="4616" max="4626" width="2.6640625" style="155" customWidth="1"/>
    <col min="4627" max="4645" width="2.33203125" style="155" customWidth="1"/>
    <col min="4646" max="4646" width="2.88671875" style="155" customWidth="1"/>
    <col min="4647" max="4648" width="3.44140625" style="155" customWidth="1"/>
    <col min="4649" max="4649" width="2.44140625" style="155" customWidth="1"/>
    <col min="4650" max="4650" width="3.6640625" style="155" customWidth="1"/>
    <col min="4651" max="4651" width="2.33203125" style="155" customWidth="1"/>
    <col min="4652" max="4652" width="3.33203125" style="155" customWidth="1"/>
    <col min="4653" max="4653" width="2.33203125" style="155" customWidth="1"/>
    <col min="4654" max="4654" width="3.77734375" style="155" customWidth="1"/>
    <col min="4655" max="4655" width="3.88671875" style="155" customWidth="1"/>
    <col min="4656" max="4656" width="2.88671875" style="155" customWidth="1"/>
    <col min="4657" max="4665" width="2.33203125" style="155" customWidth="1"/>
    <col min="4666" max="4668" width="2.109375" style="155" customWidth="1"/>
    <col min="4669" max="4669" width="4.109375" style="155" customWidth="1"/>
    <col min="4670" max="4727" width="0" style="155" hidden="1" customWidth="1"/>
    <col min="4728" max="4864" width="4.109375" style="155"/>
    <col min="4865" max="4867" width="2.6640625" style="155" customWidth="1"/>
    <col min="4868" max="4868" width="3.44140625" style="155" customWidth="1"/>
    <col min="4869" max="4869" width="3.33203125" style="155" customWidth="1"/>
    <col min="4870" max="4870" width="2.6640625" style="155" customWidth="1"/>
    <col min="4871" max="4871" width="3.6640625" style="155" customWidth="1"/>
    <col min="4872" max="4882" width="2.6640625" style="155" customWidth="1"/>
    <col min="4883" max="4901" width="2.33203125" style="155" customWidth="1"/>
    <col min="4902" max="4902" width="2.88671875" style="155" customWidth="1"/>
    <col min="4903" max="4904" width="3.44140625" style="155" customWidth="1"/>
    <col min="4905" max="4905" width="2.44140625" style="155" customWidth="1"/>
    <col min="4906" max="4906" width="3.6640625" style="155" customWidth="1"/>
    <col min="4907" max="4907" width="2.33203125" style="155" customWidth="1"/>
    <col min="4908" max="4908" width="3.33203125" style="155" customWidth="1"/>
    <col min="4909" max="4909" width="2.33203125" style="155" customWidth="1"/>
    <col min="4910" max="4910" width="3.77734375" style="155" customWidth="1"/>
    <col min="4911" max="4911" width="3.88671875" style="155" customWidth="1"/>
    <col min="4912" max="4912" width="2.88671875" style="155" customWidth="1"/>
    <col min="4913" max="4921" width="2.33203125" style="155" customWidth="1"/>
    <col min="4922" max="4924" width="2.109375" style="155" customWidth="1"/>
    <col min="4925" max="4925" width="4.109375" style="155" customWidth="1"/>
    <col min="4926" max="4983" width="0" style="155" hidden="1" customWidth="1"/>
    <col min="4984" max="5120" width="4.109375" style="155"/>
    <col min="5121" max="5123" width="2.6640625" style="155" customWidth="1"/>
    <col min="5124" max="5124" width="3.44140625" style="155" customWidth="1"/>
    <col min="5125" max="5125" width="3.33203125" style="155" customWidth="1"/>
    <col min="5126" max="5126" width="2.6640625" style="155" customWidth="1"/>
    <col min="5127" max="5127" width="3.6640625" style="155" customWidth="1"/>
    <col min="5128" max="5138" width="2.6640625" style="155" customWidth="1"/>
    <col min="5139" max="5157" width="2.33203125" style="155" customWidth="1"/>
    <col min="5158" max="5158" width="2.88671875" style="155" customWidth="1"/>
    <col min="5159" max="5160" width="3.44140625" style="155" customWidth="1"/>
    <col min="5161" max="5161" width="2.44140625" style="155" customWidth="1"/>
    <col min="5162" max="5162" width="3.6640625" style="155" customWidth="1"/>
    <col min="5163" max="5163" width="2.33203125" style="155" customWidth="1"/>
    <col min="5164" max="5164" width="3.33203125" style="155" customWidth="1"/>
    <col min="5165" max="5165" width="2.33203125" style="155" customWidth="1"/>
    <col min="5166" max="5166" width="3.77734375" style="155" customWidth="1"/>
    <col min="5167" max="5167" width="3.88671875" style="155" customWidth="1"/>
    <col min="5168" max="5168" width="2.88671875" style="155" customWidth="1"/>
    <col min="5169" max="5177" width="2.33203125" style="155" customWidth="1"/>
    <col min="5178" max="5180" width="2.109375" style="155" customWidth="1"/>
    <col min="5181" max="5181" width="4.109375" style="155" customWidth="1"/>
    <col min="5182" max="5239" width="0" style="155" hidden="1" customWidth="1"/>
    <col min="5240" max="5376" width="4.109375" style="155"/>
    <col min="5377" max="5379" width="2.6640625" style="155" customWidth="1"/>
    <col min="5380" max="5380" width="3.44140625" style="155" customWidth="1"/>
    <col min="5381" max="5381" width="3.33203125" style="155" customWidth="1"/>
    <col min="5382" max="5382" width="2.6640625" style="155" customWidth="1"/>
    <col min="5383" max="5383" width="3.6640625" style="155" customWidth="1"/>
    <col min="5384" max="5394" width="2.6640625" style="155" customWidth="1"/>
    <col min="5395" max="5413" width="2.33203125" style="155" customWidth="1"/>
    <col min="5414" max="5414" width="2.88671875" style="155" customWidth="1"/>
    <col min="5415" max="5416" width="3.44140625" style="155" customWidth="1"/>
    <col min="5417" max="5417" width="2.44140625" style="155" customWidth="1"/>
    <col min="5418" max="5418" width="3.6640625" style="155" customWidth="1"/>
    <col min="5419" max="5419" width="2.33203125" style="155" customWidth="1"/>
    <col min="5420" max="5420" width="3.33203125" style="155" customWidth="1"/>
    <col min="5421" max="5421" width="2.33203125" style="155" customWidth="1"/>
    <col min="5422" max="5422" width="3.77734375" style="155" customWidth="1"/>
    <col min="5423" max="5423" width="3.88671875" style="155" customWidth="1"/>
    <col min="5424" max="5424" width="2.88671875" style="155" customWidth="1"/>
    <col min="5425" max="5433" width="2.33203125" style="155" customWidth="1"/>
    <col min="5434" max="5436" width="2.109375" style="155" customWidth="1"/>
    <col min="5437" max="5437" width="4.109375" style="155" customWidth="1"/>
    <col min="5438" max="5495" width="0" style="155" hidden="1" customWidth="1"/>
    <col min="5496" max="5632" width="4.109375" style="155"/>
    <col min="5633" max="5635" width="2.6640625" style="155" customWidth="1"/>
    <col min="5636" max="5636" width="3.44140625" style="155" customWidth="1"/>
    <col min="5637" max="5637" width="3.33203125" style="155" customWidth="1"/>
    <col min="5638" max="5638" width="2.6640625" style="155" customWidth="1"/>
    <col min="5639" max="5639" width="3.6640625" style="155" customWidth="1"/>
    <col min="5640" max="5650" width="2.6640625" style="155" customWidth="1"/>
    <col min="5651" max="5669" width="2.33203125" style="155" customWidth="1"/>
    <col min="5670" max="5670" width="2.88671875" style="155" customWidth="1"/>
    <col min="5671" max="5672" width="3.44140625" style="155" customWidth="1"/>
    <col min="5673" max="5673" width="2.44140625" style="155" customWidth="1"/>
    <col min="5674" max="5674" width="3.6640625" style="155" customWidth="1"/>
    <col min="5675" max="5675" width="2.33203125" style="155" customWidth="1"/>
    <col min="5676" max="5676" width="3.33203125" style="155" customWidth="1"/>
    <col min="5677" max="5677" width="2.33203125" style="155" customWidth="1"/>
    <col min="5678" max="5678" width="3.77734375" style="155" customWidth="1"/>
    <col min="5679" max="5679" width="3.88671875" style="155" customWidth="1"/>
    <col min="5680" max="5680" width="2.88671875" style="155" customWidth="1"/>
    <col min="5681" max="5689" width="2.33203125" style="155" customWidth="1"/>
    <col min="5690" max="5692" width="2.109375" style="155" customWidth="1"/>
    <col min="5693" max="5693" width="4.109375" style="155" customWidth="1"/>
    <col min="5694" max="5751" width="0" style="155" hidden="1" customWidth="1"/>
    <col min="5752" max="5888" width="4.109375" style="155"/>
    <col min="5889" max="5891" width="2.6640625" style="155" customWidth="1"/>
    <col min="5892" max="5892" width="3.44140625" style="155" customWidth="1"/>
    <col min="5893" max="5893" width="3.33203125" style="155" customWidth="1"/>
    <col min="5894" max="5894" width="2.6640625" style="155" customWidth="1"/>
    <col min="5895" max="5895" width="3.6640625" style="155" customWidth="1"/>
    <col min="5896" max="5906" width="2.6640625" style="155" customWidth="1"/>
    <col min="5907" max="5925" width="2.33203125" style="155" customWidth="1"/>
    <col min="5926" max="5926" width="2.88671875" style="155" customWidth="1"/>
    <col min="5927" max="5928" width="3.44140625" style="155" customWidth="1"/>
    <col min="5929" max="5929" width="2.44140625" style="155" customWidth="1"/>
    <col min="5930" max="5930" width="3.6640625" style="155" customWidth="1"/>
    <col min="5931" max="5931" width="2.33203125" style="155" customWidth="1"/>
    <col min="5932" max="5932" width="3.33203125" style="155" customWidth="1"/>
    <col min="5933" max="5933" width="2.33203125" style="155" customWidth="1"/>
    <col min="5934" max="5934" width="3.77734375" style="155" customWidth="1"/>
    <col min="5935" max="5935" width="3.88671875" style="155" customWidth="1"/>
    <col min="5936" max="5936" width="2.88671875" style="155" customWidth="1"/>
    <col min="5937" max="5945" width="2.33203125" style="155" customWidth="1"/>
    <col min="5946" max="5948" width="2.109375" style="155" customWidth="1"/>
    <col min="5949" max="5949" width="4.109375" style="155" customWidth="1"/>
    <col min="5950" max="6007" width="0" style="155" hidden="1" customWidth="1"/>
    <col min="6008" max="6144" width="4.109375" style="155"/>
    <col min="6145" max="6147" width="2.6640625" style="155" customWidth="1"/>
    <col min="6148" max="6148" width="3.44140625" style="155" customWidth="1"/>
    <col min="6149" max="6149" width="3.33203125" style="155" customWidth="1"/>
    <col min="6150" max="6150" width="2.6640625" style="155" customWidth="1"/>
    <col min="6151" max="6151" width="3.6640625" style="155" customWidth="1"/>
    <col min="6152" max="6162" width="2.6640625" style="155" customWidth="1"/>
    <col min="6163" max="6181" width="2.33203125" style="155" customWidth="1"/>
    <col min="6182" max="6182" width="2.88671875" style="155" customWidth="1"/>
    <col min="6183" max="6184" width="3.44140625" style="155" customWidth="1"/>
    <col min="6185" max="6185" width="2.44140625" style="155" customWidth="1"/>
    <col min="6186" max="6186" width="3.6640625" style="155" customWidth="1"/>
    <col min="6187" max="6187" width="2.33203125" style="155" customWidth="1"/>
    <col min="6188" max="6188" width="3.33203125" style="155" customWidth="1"/>
    <col min="6189" max="6189" width="2.33203125" style="155" customWidth="1"/>
    <col min="6190" max="6190" width="3.77734375" style="155" customWidth="1"/>
    <col min="6191" max="6191" width="3.88671875" style="155" customWidth="1"/>
    <col min="6192" max="6192" width="2.88671875" style="155" customWidth="1"/>
    <col min="6193" max="6201" width="2.33203125" style="155" customWidth="1"/>
    <col min="6202" max="6204" width="2.109375" style="155" customWidth="1"/>
    <col min="6205" max="6205" width="4.109375" style="155" customWidth="1"/>
    <col min="6206" max="6263" width="0" style="155" hidden="1" customWidth="1"/>
    <col min="6264" max="6400" width="4.109375" style="155"/>
    <col min="6401" max="6403" width="2.6640625" style="155" customWidth="1"/>
    <col min="6404" max="6404" width="3.44140625" style="155" customWidth="1"/>
    <col min="6405" max="6405" width="3.33203125" style="155" customWidth="1"/>
    <col min="6406" max="6406" width="2.6640625" style="155" customWidth="1"/>
    <col min="6407" max="6407" width="3.6640625" style="155" customWidth="1"/>
    <col min="6408" max="6418" width="2.6640625" style="155" customWidth="1"/>
    <col min="6419" max="6437" width="2.33203125" style="155" customWidth="1"/>
    <col min="6438" max="6438" width="2.88671875" style="155" customWidth="1"/>
    <col min="6439" max="6440" width="3.44140625" style="155" customWidth="1"/>
    <col min="6441" max="6441" width="2.44140625" style="155" customWidth="1"/>
    <col min="6442" max="6442" width="3.6640625" style="155" customWidth="1"/>
    <col min="6443" max="6443" width="2.33203125" style="155" customWidth="1"/>
    <col min="6444" max="6444" width="3.33203125" style="155" customWidth="1"/>
    <col min="6445" max="6445" width="2.33203125" style="155" customWidth="1"/>
    <col min="6446" max="6446" width="3.77734375" style="155" customWidth="1"/>
    <col min="6447" max="6447" width="3.88671875" style="155" customWidth="1"/>
    <col min="6448" max="6448" width="2.88671875" style="155" customWidth="1"/>
    <col min="6449" max="6457" width="2.33203125" style="155" customWidth="1"/>
    <col min="6458" max="6460" width="2.109375" style="155" customWidth="1"/>
    <col min="6461" max="6461" width="4.109375" style="155" customWidth="1"/>
    <col min="6462" max="6519" width="0" style="155" hidden="1" customWidth="1"/>
    <col min="6520" max="6656" width="4.109375" style="155"/>
    <col min="6657" max="6659" width="2.6640625" style="155" customWidth="1"/>
    <col min="6660" max="6660" width="3.44140625" style="155" customWidth="1"/>
    <col min="6661" max="6661" width="3.33203125" style="155" customWidth="1"/>
    <col min="6662" max="6662" width="2.6640625" style="155" customWidth="1"/>
    <col min="6663" max="6663" width="3.6640625" style="155" customWidth="1"/>
    <col min="6664" max="6674" width="2.6640625" style="155" customWidth="1"/>
    <col min="6675" max="6693" width="2.33203125" style="155" customWidth="1"/>
    <col min="6694" max="6694" width="2.88671875" style="155" customWidth="1"/>
    <col min="6695" max="6696" width="3.44140625" style="155" customWidth="1"/>
    <col min="6697" max="6697" width="2.44140625" style="155" customWidth="1"/>
    <col min="6698" max="6698" width="3.6640625" style="155" customWidth="1"/>
    <col min="6699" max="6699" width="2.33203125" style="155" customWidth="1"/>
    <col min="6700" max="6700" width="3.33203125" style="155" customWidth="1"/>
    <col min="6701" max="6701" width="2.33203125" style="155" customWidth="1"/>
    <col min="6702" max="6702" width="3.77734375" style="155" customWidth="1"/>
    <col min="6703" max="6703" width="3.88671875" style="155" customWidth="1"/>
    <col min="6704" max="6704" width="2.88671875" style="155" customWidth="1"/>
    <col min="6705" max="6713" width="2.33203125" style="155" customWidth="1"/>
    <col min="6714" max="6716" width="2.109375" style="155" customWidth="1"/>
    <col min="6717" max="6717" width="4.109375" style="155" customWidth="1"/>
    <col min="6718" max="6775" width="0" style="155" hidden="1" customWidth="1"/>
    <col min="6776" max="6912" width="4.109375" style="155"/>
    <col min="6913" max="6915" width="2.6640625" style="155" customWidth="1"/>
    <col min="6916" max="6916" width="3.44140625" style="155" customWidth="1"/>
    <col min="6917" max="6917" width="3.33203125" style="155" customWidth="1"/>
    <col min="6918" max="6918" width="2.6640625" style="155" customWidth="1"/>
    <col min="6919" max="6919" width="3.6640625" style="155" customWidth="1"/>
    <col min="6920" max="6930" width="2.6640625" style="155" customWidth="1"/>
    <col min="6931" max="6949" width="2.33203125" style="155" customWidth="1"/>
    <col min="6950" max="6950" width="2.88671875" style="155" customWidth="1"/>
    <col min="6951" max="6952" width="3.44140625" style="155" customWidth="1"/>
    <col min="6953" max="6953" width="2.44140625" style="155" customWidth="1"/>
    <col min="6954" max="6954" width="3.6640625" style="155" customWidth="1"/>
    <col min="6955" max="6955" width="2.33203125" style="155" customWidth="1"/>
    <col min="6956" max="6956" width="3.33203125" style="155" customWidth="1"/>
    <col min="6957" max="6957" width="2.33203125" style="155" customWidth="1"/>
    <col min="6958" max="6958" width="3.77734375" style="155" customWidth="1"/>
    <col min="6959" max="6959" width="3.88671875" style="155" customWidth="1"/>
    <col min="6960" max="6960" width="2.88671875" style="155" customWidth="1"/>
    <col min="6961" max="6969" width="2.33203125" style="155" customWidth="1"/>
    <col min="6970" max="6972" width="2.109375" style="155" customWidth="1"/>
    <col min="6973" max="6973" width="4.109375" style="155" customWidth="1"/>
    <col min="6974" max="7031" width="0" style="155" hidden="1" customWidth="1"/>
    <col min="7032" max="7168" width="4.109375" style="155"/>
    <col min="7169" max="7171" width="2.6640625" style="155" customWidth="1"/>
    <col min="7172" max="7172" width="3.44140625" style="155" customWidth="1"/>
    <col min="7173" max="7173" width="3.33203125" style="155" customWidth="1"/>
    <col min="7174" max="7174" width="2.6640625" style="155" customWidth="1"/>
    <col min="7175" max="7175" width="3.6640625" style="155" customWidth="1"/>
    <col min="7176" max="7186" width="2.6640625" style="155" customWidth="1"/>
    <col min="7187" max="7205" width="2.33203125" style="155" customWidth="1"/>
    <col min="7206" max="7206" width="2.88671875" style="155" customWidth="1"/>
    <col min="7207" max="7208" width="3.44140625" style="155" customWidth="1"/>
    <col min="7209" max="7209" width="2.44140625" style="155" customWidth="1"/>
    <col min="7210" max="7210" width="3.6640625" style="155" customWidth="1"/>
    <col min="7211" max="7211" width="2.33203125" style="155" customWidth="1"/>
    <col min="7212" max="7212" width="3.33203125" style="155" customWidth="1"/>
    <col min="7213" max="7213" width="2.33203125" style="155" customWidth="1"/>
    <col min="7214" max="7214" width="3.77734375" style="155" customWidth="1"/>
    <col min="7215" max="7215" width="3.88671875" style="155" customWidth="1"/>
    <col min="7216" max="7216" width="2.88671875" style="155" customWidth="1"/>
    <col min="7217" max="7225" width="2.33203125" style="155" customWidth="1"/>
    <col min="7226" max="7228" width="2.109375" style="155" customWidth="1"/>
    <col min="7229" max="7229" width="4.109375" style="155" customWidth="1"/>
    <col min="7230" max="7287" width="0" style="155" hidden="1" customWidth="1"/>
    <col min="7288" max="7424" width="4.109375" style="155"/>
    <col min="7425" max="7427" width="2.6640625" style="155" customWidth="1"/>
    <col min="7428" max="7428" width="3.44140625" style="155" customWidth="1"/>
    <col min="7429" max="7429" width="3.33203125" style="155" customWidth="1"/>
    <col min="7430" max="7430" width="2.6640625" style="155" customWidth="1"/>
    <col min="7431" max="7431" width="3.6640625" style="155" customWidth="1"/>
    <col min="7432" max="7442" width="2.6640625" style="155" customWidth="1"/>
    <col min="7443" max="7461" width="2.33203125" style="155" customWidth="1"/>
    <col min="7462" max="7462" width="2.88671875" style="155" customWidth="1"/>
    <col min="7463" max="7464" width="3.44140625" style="155" customWidth="1"/>
    <col min="7465" max="7465" width="2.44140625" style="155" customWidth="1"/>
    <col min="7466" max="7466" width="3.6640625" style="155" customWidth="1"/>
    <col min="7467" max="7467" width="2.33203125" style="155" customWidth="1"/>
    <col min="7468" max="7468" width="3.33203125" style="155" customWidth="1"/>
    <col min="7469" max="7469" width="2.33203125" style="155" customWidth="1"/>
    <col min="7470" max="7470" width="3.77734375" style="155" customWidth="1"/>
    <col min="7471" max="7471" width="3.88671875" style="155" customWidth="1"/>
    <col min="7472" max="7472" width="2.88671875" style="155" customWidth="1"/>
    <col min="7473" max="7481" width="2.33203125" style="155" customWidth="1"/>
    <col min="7482" max="7484" width="2.109375" style="155" customWidth="1"/>
    <col min="7485" max="7485" width="4.109375" style="155" customWidth="1"/>
    <col min="7486" max="7543" width="0" style="155" hidden="1" customWidth="1"/>
    <col min="7544" max="7680" width="4.109375" style="155"/>
    <col min="7681" max="7683" width="2.6640625" style="155" customWidth="1"/>
    <col min="7684" max="7684" width="3.44140625" style="155" customWidth="1"/>
    <col min="7685" max="7685" width="3.33203125" style="155" customWidth="1"/>
    <col min="7686" max="7686" width="2.6640625" style="155" customWidth="1"/>
    <col min="7687" max="7687" width="3.6640625" style="155" customWidth="1"/>
    <col min="7688" max="7698" width="2.6640625" style="155" customWidth="1"/>
    <col min="7699" max="7717" width="2.33203125" style="155" customWidth="1"/>
    <col min="7718" max="7718" width="2.88671875" style="155" customWidth="1"/>
    <col min="7719" max="7720" width="3.44140625" style="155" customWidth="1"/>
    <col min="7721" max="7721" width="2.44140625" style="155" customWidth="1"/>
    <col min="7722" max="7722" width="3.6640625" style="155" customWidth="1"/>
    <col min="7723" max="7723" width="2.33203125" style="155" customWidth="1"/>
    <col min="7724" max="7724" width="3.33203125" style="155" customWidth="1"/>
    <col min="7725" max="7725" width="2.33203125" style="155" customWidth="1"/>
    <col min="7726" max="7726" width="3.77734375" style="155" customWidth="1"/>
    <col min="7727" max="7727" width="3.88671875" style="155" customWidth="1"/>
    <col min="7728" max="7728" width="2.88671875" style="155" customWidth="1"/>
    <col min="7729" max="7737" width="2.33203125" style="155" customWidth="1"/>
    <col min="7738" max="7740" width="2.109375" style="155" customWidth="1"/>
    <col min="7741" max="7741" width="4.109375" style="155" customWidth="1"/>
    <col min="7742" max="7799" width="0" style="155" hidden="1" customWidth="1"/>
    <col min="7800" max="7936" width="4.109375" style="155"/>
    <col min="7937" max="7939" width="2.6640625" style="155" customWidth="1"/>
    <col min="7940" max="7940" width="3.44140625" style="155" customWidth="1"/>
    <col min="7941" max="7941" width="3.33203125" style="155" customWidth="1"/>
    <col min="7942" max="7942" width="2.6640625" style="155" customWidth="1"/>
    <col min="7943" max="7943" width="3.6640625" style="155" customWidth="1"/>
    <col min="7944" max="7954" width="2.6640625" style="155" customWidth="1"/>
    <col min="7955" max="7973" width="2.33203125" style="155" customWidth="1"/>
    <col min="7974" max="7974" width="2.88671875" style="155" customWidth="1"/>
    <col min="7975" max="7976" width="3.44140625" style="155" customWidth="1"/>
    <col min="7977" max="7977" width="2.44140625" style="155" customWidth="1"/>
    <col min="7978" max="7978" width="3.6640625" style="155" customWidth="1"/>
    <col min="7979" max="7979" width="2.33203125" style="155" customWidth="1"/>
    <col min="7980" max="7980" width="3.33203125" style="155" customWidth="1"/>
    <col min="7981" max="7981" width="2.33203125" style="155" customWidth="1"/>
    <col min="7982" max="7982" width="3.77734375" style="155" customWidth="1"/>
    <col min="7983" max="7983" width="3.88671875" style="155" customWidth="1"/>
    <col min="7984" max="7984" width="2.88671875" style="155" customWidth="1"/>
    <col min="7985" max="7993" width="2.33203125" style="155" customWidth="1"/>
    <col min="7994" max="7996" width="2.109375" style="155" customWidth="1"/>
    <col min="7997" max="7997" width="4.109375" style="155" customWidth="1"/>
    <col min="7998" max="8055" width="0" style="155" hidden="1" customWidth="1"/>
    <col min="8056" max="8192" width="4.109375" style="155"/>
    <col min="8193" max="8195" width="2.6640625" style="155" customWidth="1"/>
    <col min="8196" max="8196" width="3.44140625" style="155" customWidth="1"/>
    <col min="8197" max="8197" width="3.33203125" style="155" customWidth="1"/>
    <col min="8198" max="8198" width="2.6640625" style="155" customWidth="1"/>
    <col min="8199" max="8199" width="3.6640625" style="155" customWidth="1"/>
    <col min="8200" max="8210" width="2.6640625" style="155" customWidth="1"/>
    <col min="8211" max="8229" width="2.33203125" style="155" customWidth="1"/>
    <col min="8230" max="8230" width="2.88671875" style="155" customWidth="1"/>
    <col min="8231" max="8232" width="3.44140625" style="155" customWidth="1"/>
    <col min="8233" max="8233" width="2.44140625" style="155" customWidth="1"/>
    <col min="8234" max="8234" width="3.6640625" style="155" customWidth="1"/>
    <col min="8235" max="8235" width="2.33203125" style="155" customWidth="1"/>
    <col min="8236" max="8236" width="3.33203125" style="155" customWidth="1"/>
    <col min="8237" max="8237" width="2.33203125" style="155" customWidth="1"/>
    <col min="8238" max="8238" width="3.77734375" style="155" customWidth="1"/>
    <col min="8239" max="8239" width="3.88671875" style="155" customWidth="1"/>
    <col min="8240" max="8240" width="2.88671875" style="155" customWidth="1"/>
    <col min="8241" max="8249" width="2.33203125" style="155" customWidth="1"/>
    <col min="8250" max="8252" width="2.109375" style="155" customWidth="1"/>
    <col min="8253" max="8253" width="4.109375" style="155" customWidth="1"/>
    <col min="8254" max="8311" width="0" style="155" hidden="1" customWidth="1"/>
    <col min="8312" max="8448" width="4.109375" style="155"/>
    <col min="8449" max="8451" width="2.6640625" style="155" customWidth="1"/>
    <col min="8452" max="8452" width="3.44140625" style="155" customWidth="1"/>
    <col min="8453" max="8453" width="3.33203125" style="155" customWidth="1"/>
    <col min="8454" max="8454" width="2.6640625" style="155" customWidth="1"/>
    <col min="8455" max="8455" width="3.6640625" style="155" customWidth="1"/>
    <col min="8456" max="8466" width="2.6640625" style="155" customWidth="1"/>
    <col min="8467" max="8485" width="2.33203125" style="155" customWidth="1"/>
    <col min="8486" max="8486" width="2.88671875" style="155" customWidth="1"/>
    <col min="8487" max="8488" width="3.44140625" style="155" customWidth="1"/>
    <col min="8489" max="8489" width="2.44140625" style="155" customWidth="1"/>
    <col min="8490" max="8490" width="3.6640625" style="155" customWidth="1"/>
    <col min="8491" max="8491" width="2.33203125" style="155" customWidth="1"/>
    <col min="8492" max="8492" width="3.33203125" style="155" customWidth="1"/>
    <col min="8493" max="8493" width="2.33203125" style="155" customWidth="1"/>
    <col min="8494" max="8494" width="3.77734375" style="155" customWidth="1"/>
    <col min="8495" max="8495" width="3.88671875" style="155" customWidth="1"/>
    <col min="8496" max="8496" width="2.88671875" style="155" customWidth="1"/>
    <col min="8497" max="8505" width="2.33203125" style="155" customWidth="1"/>
    <col min="8506" max="8508" width="2.109375" style="155" customWidth="1"/>
    <col min="8509" max="8509" width="4.109375" style="155" customWidth="1"/>
    <col min="8510" max="8567" width="0" style="155" hidden="1" customWidth="1"/>
    <col min="8568" max="8704" width="4.109375" style="155"/>
    <col min="8705" max="8707" width="2.6640625" style="155" customWidth="1"/>
    <col min="8708" max="8708" width="3.44140625" style="155" customWidth="1"/>
    <col min="8709" max="8709" width="3.33203125" style="155" customWidth="1"/>
    <col min="8710" max="8710" width="2.6640625" style="155" customWidth="1"/>
    <col min="8711" max="8711" width="3.6640625" style="155" customWidth="1"/>
    <col min="8712" max="8722" width="2.6640625" style="155" customWidth="1"/>
    <col min="8723" max="8741" width="2.33203125" style="155" customWidth="1"/>
    <col min="8742" max="8742" width="2.88671875" style="155" customWidth="1"/>
    <col min="8743" max="8744" width="3.44140625" style="155" customWidth="1"/>
    <col min="8745" max="8745" width="2.44140625" style="155" customWidth="1"/>
    <col min="8746" max="8746" width="3.6640625" style="155" customWidth="1"/>
    <col min="8747" max="8747" width="2.33203125" style="155" customWidth="1"/>
    <col min="8748" max="8748" width="3.33203125" style="155" customWidth="1"/>
    <col min="8749" max="8749" width="2.33203125" style="155" customWidth="1"/>
    <col min="8750" max="8750" width="3.77734375" style="155" customWidth="1"/>
    <col min="8751" max="8751" width="3.88671875" style="155" customWidth="1"/>
    <col min="8752" max="8752" width="2.88671875" style="155" customWidth="1"/>
    <col min="8753" max="8761" width="2.33203125" style="155" customWidth="1"/>
    <col min="8762" max="8764" width="2.109375" style="155" customWidth="1"/>
    <col min="8765" max="8765" width="4.109375" style="155" customWidth="1"/>
    <col min="8766" max="8823" width="0" style="155" hidden="1" customWidth="1"/>
    <col min="8824" max="8960" width="4.109375" style="155"/>
    <col min="8961" max="8963" width="2.6640625" style="155" customWidth="1"/>
    <col min="8964" max="8964" width="3.44140625" style="155" customWidth="1"/>
    <col min="8965" max="8965" width="3.33203125" style="155" customWidth="1"/>
    <col min="8966" max="8966" width="2.6640625" style="155" customWidth="1"/>
    <col min="8967" max="8967" width="3.6640625" style="155" customWidth="1"/>
    <col min="8968" max="8978" width="2.6640625" style="155" customWidth="1"/>
    <col min="8979" max="8997" width="2.33203125" style="155" customWidth="1"/>
    <col min="8998" max="8998" width="2.88671875" style="155" customWidth="1"/>
    <col min="8999" max="9000" width="3.44140625" style="155" customWidth="1"/>
    <col min="9001" max="9001" width="2.44140625" style="155" customWidth="1"/>
    <col min="9002" max="9002" width="3.6640625" style="155" customWidth="1"/>
    <col min="9003" max="9003" width="2.33203125" style="155" customWidth="1"/>
    <col min="9004" max="9004" width="3.33203125" style="155" customWidth="1"/>
    <col min="9005" max="9005" width="2.33203125" style="155" customWidth="1"/>
    <col min="9006" max="9006" width="3.77734375" style="155" customWidth="1"/>
    <col min="9007" max="9007" width="3.88671875" style="155" customWidth="1"/>
    <col min="9008" max="9008" width="2.88671875" style="155" customWidth="1"/>
    <col min="9009" max="9017" width="2.33203125" style="155" customWidth="1"/>
    <col min="9018" max="9020" width="2.109375" style="155" customWidth="1"/>
    <col min="9021" max="9021" width="4.109375" style="155" customWidth="1"/>
    <col min="9022" max="9079" width="0" style="155" hidden="1" customWidth="1"/>
    <col min="9080" max="9216" width="4.109375" style="155"/>
    <col min="9217" max="9219" width="2.6640625" style="155" customWidth="1"/>
    <col min="9220" max="9220" width="3.44140625" style="155" customWidth="1"/>
    <col min="9221" max="9221" width="3.33203125" style="155" customWidth="1"/>
    <col min="9222" max="9222" width="2.6640625" style="155" customWidth="1"/>
    <col min="9223" max="9223" width="3.6640625" style="155" customWidth="1"/>
    <col min="9224" max="9234" width="2.6640625" style="155" customWidth="1"/>
    <col min="9235" max="9253" width="2.33203125" style="155" customWidth="1"/>
    <col min="9254" max="9254" width="2.88671875" style="155" customWidth="1"/>
    <col min="9255" max="9256" width="3.44140625" style="155" customWidth="1"/>
    <col min="9257" max="9257" width="2.44140625" style="155" customWidth="1"/>
    <col min="9258" max="9258" width="3.6640625" style="155" customWidth="1"/>
    <col min="9259" max="9259" width="2.33203125" style="155" customWidth="1"/>
    <col min="9260" max="9260" width="3.33203125" style="155" customWidth="1"/>
    <col min="9261" max="9261" width="2.33203125" style="155" customWidth="1"/>
    <col min="9262" max="9262" width="3.77734375" style="155" customWidth="1"/>
    <col min="9263" max="9263" width="3.88671875" style="155" customWidth="1"/>
    <col min="9264" max="9264" width="2.88671875" style="155" customWidth="1"/>
    <col min="9265" max="9273" width="2.33203125" style="155" customWidth="1"/>
    <col min="9274" max="9276" width="2.109375" style="155" customWidth="1"/>
    <col min="9277" max="9277" width="4.109375" style="155" customWidth="1"/>
    <col min="9278" max="9335" width="0" style="155" hidden="1" customWidth="1"/>
    <col min="9336" max="9472" width="4.109375" style="155"/>
    <col min="9473" max="9475" width="2.6640625" style="155" customWidth="1"/>
    <col min="9476" max="9476" width="3.44140625" style="155" customWidth="1"/>
    <col min="9477" max="9477" width="3.33203125" style="155" customWidth="1"/>
    <col min="9478" max="9478" width="2.6640625" style="155" customWidth="1"/>
    <col min="9479" max="9479" width="3.6640625" style="155" customWidth="1"/>
    <col min="9480" max="9490" width="2.6640625" style="155" customWidth="1"/>
    <col min="9491" max="9509" width="2.33203125" style="155" customWidth="1"/>
    <col min="9510" max="9510" width="2.88671875" style="155" customWidth="1"/>
    <col min="9511" max="9512" width="3.44140625" style="155" customWidth="1"/>
    <col min="9513" max="9513" width="2.44140625" style="155" customWidth="1"/>
    <col min="9514" max="9514" width="3.6640625" style="155" customWidth="1"/>
    <col min="9515" max="9515" width="2.33203125" style="155" customWidth="1"/>
    <col min="9516" max="9516" width="3.33203125" style="155" customWidth="1"/>
    <col min="9517" max="9517" width="2.33203125" style="155" customWidth="1"/>
    <col min="9518" max="9518" width="3.77734375" style="155" customWidth="1"/>
    <col min="9519" max="9519" width="3.88671875" style="155" customWidth="1"/>
    <col min="9520" max="9520" width="2.88671875" style="155" customWidth="1"/>
    <col min="9521" max="9529" width="2.33203125" style="155" customWidth="1"/>
    <col min="9530" max="9532" width="2.109375" style="155" customWidth="1"/>
    <col min="9533" max="9533" width="4.109375" style="155" customWidth="1"/>
    <col min="9534" max="9591" width="0" style="155" hidden="1" customWidth="1"/>
    <col min="9592" max="9728" width="4.109375" style="155"/>
    <col min="9729" max="9731" width="2.6640625" style="155" customWidth="1"/>
    <col min="9732" max="9732" width="3.44140625" style="155" customWidth="1"/>
    <col min="9733" max="9733" width="3.33203125" style="155" customWidth="1"/>
    <col min="9734" max="9734" width="2.6640625" style="155" customWidth="1"/>
    <col min="9735" max="9735" width="3.6640625" style="155" customWidth="1"/>
    <col min="9736" max="9746" width="2.6640625" style="155" customWidth="1"/>
    <col min="9747" max="9765" width="2.33203125" style="155" customWidth="1"/>
    <col min="9766" max="9766" width="2.88671875" style="155" customWidth="1"/>
    <col min="9767" max="9768" width="3.44140625" style="155" customWidth="1"/>
    <col min="9769" max="9769" width="2.44140625" style="155" customWidth="1"/>
    <col min="9770" max="9770" width="3.6640625" style="155" customWidth="1"/>
    <col min="9771" max="9771" width="2.33203125" style="155" customWidth="1"/>
    <col min="9772" max="9772" width="3.33203125" style="155" customWidth="1"/>
    <col min="9773" max="9773" width="2.33203125" style="155" customWidth="1"/>
    <col min="9774" max="9774" width="3.77734375" style="155" customWidth="1"/>
    <col min="9775" max="9775" width="3.88671875" style="155" customWidth="1"/>
    <col min="9776" max="9776" width="2.88671875" style="155" customWidth="1"/>
    <col min="9777" max="9785" width="2.33203125" style="155" customWidth="1"/>
    <col min="9786" max="9788" width="2.109375" style="155" customWidth="1"/>
    <col min="9789" max="9789" width="4.109375" style="155" customWidth="1"/>
    <col min="9790" max="9847" width="0" style="155" hidden="1" customWidth="1"/>
    <col min="9848" max="9984" width="4.109375" style="155"/>
    <col min="9985" max="9987" width="2.6640625" style="155" customWidth="1"/>
    <col min="9988" max="9988" width="3.44140625" style="155" customWidth="1"/>
    <col min="9989" max="9989" width="3.33203125" style="155" customWidth="1"/>
    <col min="9990" max="9990" width="2.6640625" style="155" customWidth="1"/>
    <col min="9991" max="9991" width="3.6640625" style="155" customWidth="1"/>
    <col min="9992" max="10002" width="2.6640625" style="155" customWidth="1"/>
    <col min="10003" max="10021" width="2.33203125" style="155" customWidth="1"/>
    <col min="10022" max="10022" width="2.88671875" style="155" customWidth="1"/>
    <col min="10023" max="10024" width="3.44140625" style="155" customWidth="1"/>
    <col min="10025" max="10025" width="2.44140625" style="155" customWidth="1"/>
    <col min="10026" max="10026" width="3.6640625" style="155" customWidth="1"/>
    <col min="10027" max="10027" width="2.33203125" style="155" customWidth="1"/>
    <col min="10028" max="10028" width="3.33203125" style="155" customWidth="1"/>
    <col min="10029" max="10029" width="2.33203125" style="155" customWidth="1"/>
    <col min="10030" max="10030" width="3.77734375" style="155" customWidth="1"/>
    <col min="10031" max="10031" width="3.88671875" style="155" customWidth="1"/>
    <col min="10032" max="10032" width="2.88671875" style="155" customWidth="1"/>
    <col min="10033" max="10041" width="2.33203125" style="155" customWidth="1"/>
    <col min="10042" max="10044" width="2.109375" style="155" customWidth="1"/>
    <col min="10045" max="10045" width="4.109375" style="155" customWidth="1"/>
    <col min="10046" max="10103" width="0" style="155" hidden="1" customWidth="1"/>
    <col min="10104" max="10240" width="4.109375" style="155"/>
    <col min="10241" max="10243" width="2.6640625" style="155" customWidth="1"/>
    <col min="10244" max="10244" width="3.44140625" style="155" customWidth="1"/>
    <col min="10245" max="10245" width="3.33203125" style="155" customWidth="1"/>
    <col min="10246" max="10246" width="2.6640625" style="155" customWidth="1"/>
    <col min="10247" max="10247" width="3.6640625" style="155" customWidth="1"/>
    <col min="10248" max="10258" width="2.6640625" style="155" customWidth="1"/>
    <col min="10259" max="10277" width="2.33203125" style="155" customWidth="1"/>
    <col min="10278" max="10278" width="2.88671875" style="155" customWidth="1"/>
    <col min="10279" max="10280" width="3.44140625" style="155" customWidth="1"/>
    <col min="10281" max="10281" width="2.44140625" style="155" customWidth="1"/>
    <col min="10282" max="10282" width="3.6640625" style="155" customWidth="1"/>
    <col min="10283" max="10283" width="2.33203125" style="155" customWidth="1"/>
    <col min="10284" max="10284" width="3.33203125" style="155" customWidth="1"/>
    <col min="10285" max="10285" width="2.33203125" style="155" customWidth="1"/>
    <col min="10286" max="10286" width="3.77734375" style="155" customWidth="1"/>
    <col min="10287" max="10287" width="3.88671875" style="155" customWidth="1"/>
    <col min="10288" max="10288" width="2.88671875" style="155" customWidth="1"/>
    <col min="10289" max="10297" width="2.33203125" style="155" customWidth="1"/>
    <col min="10298" max="10300" width="2.109375" style="155" customWidth="1"/>
    <col min="10301" max="10301" width="4.109375" style="155" customWidth="1"/>
    <col min="10302" max="10359" width="0" style="155" hidden="1" customWidth="1"/>
    <col min="10360" max="10496" width="4.109375" style="155"/>
    <col min="10497" max="10499" width="2.6640625" style="155" customWidth="1"/>
    <col min="10500" max="10500" width="3.44140625" style="155" customWidth="1"/>
    <col min="10501" max="10501" width="3.33203125" style="155" customWidth="1"/>
    <col min="10502" max="10502" width="2.6640625" style="155" customWidth="1"/>
    <col min="10503" max="10503" width="3.6640625" style="155" customWidth="1"/>
    <col min="10504" max="10514" width="2.6640625" style="155" customWidth="1"/>
    <col min="10515" max="10533" width="2.33203125" style="155" customWidth="1"/>
    <col min="10534" max="10534" width="2.88671875" style="155" customWidth="1"/>
    <col min="10535" max="10536" width="3.44140625" style="155" customWidth="1"/>
    <col min="10537" max="10537" width="2.44140625" style="155" customWidth="1"/>
    <col min="10538" max="10538" width="3.6640625" style="155" customWidth="1"/>
    <col min="10539" max="10539" width="2.33203125" style="155" customWidth="1"/>
    <col min="10540" max="10540" width="3.33203125" style="155" customWidth="1"/>
    <col min="10541" max="10541" width="2.33203125" style="155" customWidth="1"/>
    <col min="10542" max="10542" width="3.77734375" style="155" customWidth="1"/>
    <col min="10543" max="10543" width="3.88671875" style="155" customWidth="1"/>
    <col min="10544" max="10544" width="2.88671875" style="155" customWidth="1"/>
    <col min="10545" max="10553" width="2.33203125" style="155" customWidth="1"/>
    <col min="10554" max="10556" width="2.109375" style="155" customWidth="1"/>
    <col min="10557" max="10557" width="4.109375" style="155" customWidth="1"/>
    <col min="10558" max="10615" width="0" style="155" hidden="1" customWidth="1"/>
    <col min="10616" max="10752" width="4.109375" style="155"/>
    <col min="10753" max="10755" width="2.6640625" style="155" customWidth="1"/>
    <col min="10756" max="10756" width="3.44140625" style="155" customWidth="1"/>
    <col min="10757" max="10757" width="3.33203125" style="155" customWidth="1"/>
    <col min="10758" max="10758" width="2.6640625" style="155" customWidth="1"/>
    <col min="10759" max="10759" width="3.6640625" style="155" customWidth="1"/>
    <col min="10760" max="10770" width="2.6640625" style="155" customWidth="1"/>
    <col min="10771" max="10789" width="2.33203125" style="155" customWidth="1"/>
    <col min="10790" max="10790" width="2.88671875" style="155" customWidth="1"/>
    <col min="10791" max="10792" width="3.44140625" style="155" customWidth="1"/>
    <col min="10793" max="10793" width="2.44140625" style="155" customWidth="1"/>
    <col min="10794" max="10794" width="3.6640625" style="155" customWidth="1"/>
    <col min="10795" max="10795" width="2.33203125" style="155" customWidth="1"/>
    <col min="10796" max="10796" width="3.33203125" style="155" customWidth="1"/>
    <col min="10797" max="10797" width="2.33203125" style="155" customWidth="1"/>
    <col min="10798" max="10798" width="3.77734375" style="155" customWidth="1"/>
    <col min="10799" max="10799" width="3.88671875" style="155" customWidth="1"/>
    <col min="10800" max="10800" width="2.88671875" style="155" customWidth="1"/>
    <col min="10801" max="10809" width="2.33203125" style="155" customWidth="1"/>
    <col min="10810" max="10812" width="2.109375" style="155" customWidth="1"/>
    <col min="10813" max="10813" width="4.109375" style="155" customWidth="1"/>
    <col min="10814" max="10871" width="0" style="155" hidden="1" customWidth="1"/>
    <col min="10872" max="11008" width="4.109375" style="155"/>
    <col min="11009" max="11011" width="2.6640625" style="155" customWidth="1"/>
    <col min="11012" max="11012" width="3.44140625" style="155" customWidth="1"/>
    <col min="11013" max="11013" width="3.33203125" style="155" customWidth="1"/>
    <col min="11014" max="11014" width="2.6640625" style="155" customWidth="1"/>
    <col min="11015" max="11015" width="3.6640625" style="155" customWidth="1"/>
    <col min="11016" max="11026" width="2.6640625" style="155" customWidth="1"/>
    <col min="11027" max="11045" width="2.33203125" style="155" customWidth="1"/>
    <col min="11046" max="11046" width="2.88671875" style="155" customWidth="1"/>
    <col min="11047" max="11048" width="3.44140625" style="155" customWidth="1"/>
    <col min="11049" max="11049" width="2.44140625" style="155" customWidth="1"/>
    <col min="11050" max="11050" width="3.6640625" style="155" customWidth="1"/>
    <col min="11051" max="11051" width="2.33203125" style="155" customWidth="1"/>
    <col min="11052" max="11052" width="3.33203125" style="155" customWidth="1"/>
    <col min="11053" max="11053" width="2.33203125" style="155" customWidth="1"/>
    <col min="11054" max="11054" width="3.77734375" style="155" customWidth="1"/>
    <col min="11055" max="11055" width="3.88671875" style="155" customWidth="1"/>
    <col min="11056" max="11056" width="2.88671875" style="155" customWidth="1"/>
    <col min="11057" max="11065" width="2.33203125" style="155" customWidth="1"/>
    <col min="11066" max="11068" width="2.109375" style="155" customWidth="1"/>
    <col min="11069" max="11069" width="4.109375" style="155" customWidth="1"/>
    <col min="11070" max="11127" width="0" style="155" hidden="1" customWidth="1"/>
    <col min="11128" max="11264" width="4.109375" style="155"/>
    <col min="11265" max="11267" width="2.6640625" style="155" customWidth="1"/>
    <col min="11268" max="11268" width="3.44140625" style="155" customWidth="1"/>
    <col min="11269" max="11269" width="3.33203125" style="155" customWidth="1"/>
    <col min="11270" max="11270" width="2.6640625" style="155" customWidth="1"/>
    <col min="11271" max="11271" width="3.6640625" style="155" customWidth="1"/>
    <col min="11272" max="11282" width="2.6640625" style="155" customWidth="1"/>
    <col min="11283" max="11301" width="2.33203125" style="155" customWidth="1"/>
    <col min="11302" max="11302" width="2.88671875" style="155" customWidth="1"/>
    <col min="11303" max="11304" width="3.44140625" style="155" customWidth="1"/>
    <col min="11305" max="11305" width="2.44140625" style="155" customWidth="1"/>
    <col min="11306" max="11306" width="3.6640625" style="155" customWidth="1"/>
    <col min="11307" max="11307" width="2.33203125" style="155" customWidth="1"/>
    <col min="11308" max="11308" width="3.33203125" style="155" customWidth="1"/>
    <col min="11309" max="11309" width="2.33203125" style="155" customWidth="1"/>
    <col min="11310" max="11310" width="3.77734375" style="155" customWidth="1"/>
    <col min="11311" max="11311" width="3.88671875" style="155" customWidth="1"/>
    <col min="11312" max="11312" width="2.88671875" style="155" customWidth="1"/>
    <col min="11313" max="11321" width="2.33203125" style="155" customWidth="1"/>
    <col min="11322" max="11324" width="2.109375" style="155" customWidth="1"/>
    <col min="11325" max="11325" width="4.109375" style="155" customWidth="1"/>
    <col min="11326" max="11383" width="0" style="155" hidden="1" customWidth="1"/>
    <col min="11384" max="11520" width="4.109375" style="155"/>
    <col min="11521" max="11523" width="2.6640625" style="155" customWidth="1"/>
    <col min="11524" max="11524" width="3.44140625" style="155" customWidth="1"/>
    <col min="11525" max="11525" width="3.33203125" style="155" customWidth="1"/>
    <col min="11526" max="11526" width="2.6640625" style="155" customWidth="1"/>
    <col min="11527" max="11527" width="3.6640625" style="155" customWidth="1"/>
    <col min="11528" max="11538" width="2.6640625" style="155" customWidth="1"/>
    <col min="11539" max="11557" width="2.33203125" style="155" customWidth="1"/>
    <col min="11558" max="11558" width="2.88671875" style="155" customWidth="1"/>
    <col min="11559" max="11560" width="3.44140625" style="155" customWidth="1"/>
    <col min="11561" max="11561" width="2.44140625" style="155" customWidth="1"/>
    <col min="11562" max="11562" width="3.6640625" style="155" customWidth="1"/>
    <col min="11563" max="11563" width="2.33203125" style="155" customWidth="1"/>
    <col min="11564" max="11564" width="3.33203125" style="155" customWidth="1"/>
    <col min="11565" max="11565" width="2.33203125" style="155" customWidth="1"/>
    <col min="11566" max="11566" width="3.77734375" style="155" customWidth="1"/>
    <col min="11567" max="11567" width="3.88671875" style="155" customWidth="1"/>
    <col min="11568" max="11568" width="2.88671875" style="155" customWidth="1"/>
    <col min="11569" max="11577" width="2.33203125" style="155" customWidth="1"/>
    <col min="11578" max="11580" width="2.109375" style="155" customWidth="1"/>
    <col min="11581" max="11581" width="4.109375" style="155" customWidth="1"/>
    <col min="11582" max="11639" width="0" style="155" hidden="1" customWidth="1"/>
    <col min="11640" max="11776" width="4.109375" style="155"/>
    <col min="11777" max="11779" width="2.6640625" style="155" customWidth="1"/>
    <col min="11780" max="11780" width="3.44140625" style="155" customWidth="1"/>
    <col min="11781" max="11781" width="3.33203125" style="155" customWidth="1"/>
    <col min="11782" max="11782" width="2.6640625" style="155" customWidth="1"/>
    <col min="11783" max="11783" width="3.6640625" style="155" customWidth="1"/>
    <col min="11784" max="11794" width="2.6640625" style="155" customWidth="1"/>
    <col min="11795" max="11813" width="2.33203125" style="155" customWidth="1"/>
    <col min="11814" max="11814" width="2.88671875" style="155" customWidth="1"/>
    <col min="11815" max="11816" width="3.44140625" style="155" customWidth="1"/>
    <col min="11817" max="11817" width="2.44140625" style="155" customWidth="1"/>
    <col min="11818" max="11818" width="3.6640625" style="155" customWidth="1"/>
    <col min="11819" max="11819" width="2.33203125" style="155" customWidth="1"/>
    <col min="11820" max="11820" width="3.33203125" style="155" customWidth="1"/>
    <col min="11821" max="11821" width="2.33203125" style="155" customWidth="1"/>
    <col min="11822" max="11822" width="3.77734375" style="155" customWidth="1"/>
    <col min="11823" max="11823" width="3.88671875" style="155" customWidth="1"/>
    <col min="11824" max="11824" width="2.88671875" style="155" customWidth="1"/>
    <col min="11825" max="11833" width="2.33203125" style="155" customWidth="1"/>
    <col min="11834" max="11836" width="2.109375" style="155" customWidth="1"/>
    <col min="11837" max="11837" width="4.109375" style="155" customWidth="1"/>
    <col min="11838" max="11895" width="0" style="155" hidden="1" customWidth="1"/>
    <col min="11896" max="12032" width="4.109375" style="155"/>
    <col min="12033" max="12035" width="2.6640625" style="155" customWidth="1"/>
    <col min="12036" max="12036" width="3.44140625" style="155" customWidth="1"/>
    <col min="12037" max="12037" width="3.33203125" style="155" customWidth="1"/>
    <col min="12038" max="12038" width="2.6640625" style="155" customWidth="1"/>
    <col min="12039" max="12039" width="3.6640625" style="155" customWidth="1"/>
    <col min="12040" max="12050" width="2.6640625" style="155" customWidth="1"/>
    <col min="12051" max="12069" width="2.33203125" style="155" customWidth="1"/>
    <col min="12070" max="12070" width="2.88671875" style="155" customWidth="1"/>
    <col min="12071" max="12072" width="3.44140625" style="155" customWidth="1"/>
    <col min="12073" max="12073" width="2.44140625" style="155" customWidth="1"/>
    <col min="12074" max="12074" width="3.6640625" style="155" customWidth="1"/>
    <col min="12075" max="12075" width="2.33203125" style="155" customWidth="1"/>
    <col min="12076" max="12076" width="3.33203125" style="155" customWidth="1"/>
    <col min="12077" max="12077" width="2.33203125" style="155" customWidth="1"/>
    <col min="12078" max="12078" width="3.77734375" style="155" customWidth="1"/>
    <col min="12079" max="12079" width="3.88671875" style="155" customWidth="1"/>
    <col min="12080" max="12080" width="2.88671875" style="155" customWidth="1"/>
    <col min="12081" max="12089" width="2.33203125" style="155" customWidth="1"/>
    <col min="12090" max="12092" width="2.109375" style="155" customWidth="1"/>
    <col min="12093" max="12093" width="4.109375" style="155" customWidth="1"/>
    <col min="12094" max="12151" width="0" style="155" hidden="1" customWidth="1"/>
    <col min="12152" max="12288" width="4.109375" style="155"/>
    <col min="12289" max="12291" width="2.6640625" style="155" customWidth="1"/>
    <col min="12292" max="12292" width="3.44140625" style="155" customWidth="1"/>
    <col min="12293" max="12293" width="3.33203125" style="155" customWidth="1"/>
    <col min="12294" max="12294" width="2.6640625" style="155" customWidth="1"/>
    <col min="12295" max="12295" width="3.6640625" style="155" customWidth="1"/>
    <col min="12296" max="12306" width="2.6640625" style="155" customWidth="1"/>
    <col min="12307" max="12325" width="2.33203125" style="155" customWidth="1"/>
    <col min="12326" max="12326" width="2.88671875" style="155" customWidth="1"/>
    <col min="12327" max="12328" width="3.44140625" style="155" customWidth="1"/>
    <col min="12329" max="12329" width="2.44140625" style="155" customWidth="1"/>
    <col min="12330" max="12330" width="3.6640625" style="155" customWidth="1"/>
    <col min="12331" max="12331" width="2.33203125" style="155" customWidth="1"/>
    <col min="12332" max="12332" width="3.33203125" style="155" customWidth="1"/>
    <col min="12333" max="12333" width="2.33203125" style="155" customWidth="1"/>
    <col min="12334" max="12334" width="3.77734375" style="155" customWidth="1"/>
    <col min="12335" max="12335" width="3.88671875" style="155" customWidth="1"/>
    <col min="12336" max="12336" width="2.88671875" style="155" customWidth="1"/>
    <col min="12337" max="12345" width="2.33203125" style="155" customWidth="1"/>
    <col min="12346" max="12348" width="2.109375" style="155" customWidth="1"/>
    <col min="12349" max="12349" width="4.109375" style="155" customWidth="1"/>
    <col min="12350" max="12407" width="0" style="155" hidden="1" customWidth="1"/>
    <col min="12408" max="12544" width="4.109375" style="155"/>
    <col min="12545" max="12547" width="2.6640625" style="155" customWidth="1"/>
    <col min="12548" max="12548" width="3.44140625" style="155" customWidth="1"/>
    <col min="12549" max="12549" width="3.33203125" style="155" customWidth="1"/>
    <col min="12550" max="12550" width="2.6640625" style="155" customWidth="1"/>
    <col min="12551" max="12551" width="3.6640625" style="155" customWidth="1"/>
    <col min="12552" max="12562" width="2.6640625" style="155" customWidth="1"/>
    <col min="12563" max="12581" width="2.33203125" style="155" customWidth="1"/>
    <col min="12582" max="12582" width="2.88671875" style="155" customWidth="1"/>
    <col min="12583" max="12584" width="3.44140625" style="155" customWidth="1"/>
    <col min="12585" max="12585" width="2.44140625" style="155" customWidth="1"/>
    <col min="12586" max="12586" width="3.6640625" style="155" customWidth="1"/>
    <col min="12587" max="12587" width="2.33203125" style="155" customWidth="1"/>
    <col min="12588" max="12588" width="3.33203125" style="155" customWidth="1"/>
    <col min="12589" max="12589" width="2.33203125" style="155" customWidth="1"/>
    <col min="12590" max="12590" width="3.77734375" style="155" customWidth="1"/>
    <col min="12591" max="12591" width="3.88671875" style="155" customWidth="1"/>
    <col min="12592" max="12592" width="2.88671875" style="155" customWidth="1"/>
    <col min="12593" max="12601" width="2.33203125" style="155" customWidth="1"/>
    <col min="12602" max="12604" width="2.109375" style="155" customWidth="1"/>
    <col min="12605" max="12605" width="4.109375" style="155" customWidth="1"/>
    <col min="12606" max="12663" width="0" style="155" hidden="1" customWidth="1"/>
    <col min="12664" max="12800" width="4.109375" style="155"/>
    <col min="12801" max="12803" width="2.6640625" style="155" customWidth="1"/>
    <col min="12804" max="12804" width="3.44140625" style="155" customWidth="1"/>
    <col min="12805" max="12805" width="3.33203125" style="155" customWidth="1"/>
    <col min="12806" max="12806" width="2.6640625" style="155" customWidth="1"/>
    <col min="12807" max="12807" width="3.6640625" style="155" customWidth="1"/>
    <col min="12808" max="12818" width="2.6640625" style="155" customWidth="1"/>
    <col min="12819" max="12837" width="2.33203125" style="155" customWidth="1"/>
    <col min="12838" max="12838" width="2.88671875" style="155" customWidth="1"/>
    <col min="12839" max="12840" width="3.44140625" style="155" customWidth="1"/>
    <col min="12841" max="12841" width="2.44140625" style="155" customWidth="1"/>
    <col min="12842" max="12842" width="3.6640625" style="155" customWidth="1"/>
    <col min="12843" max="12843" width="2.33203125" style="155" customWidth="1"/>
    <col min="12844" max="12844" width="3.33203125" style="155" customWidth="1"/>
    <col min="12845" max="12845" width="2.33203125" style="155" customWidth="1"/>
    <col min="12846" max="12846" width="3.77734375" style="155" customWidth="1"/>
    <col min="12847" max="12847" width="3.88671875" style="155" customWidth="1"/>
    <col min="12848" max="12848" width="2.88671875" style="155" customWidth="1"/>
    <col min="12849" max="12857" width="2.33203125" style="155" customWidth="1"/>
    <col min="12858" max="12860" width="2.109375" style="155" customWidth="1"/>
    <col min="12861" max="12861" width="4.109375" style="155" customWidth="1"/>
    <col min="12862" max="12919" width="0" style="155" hidden="1" customWidth="1"/>
    <col min="12920" max="13056" width="4.109375" style="155"/>
    <col min="13057" max="13059" width="2.6640625" style="155" customWidth="1"/>
    <col min="13060" max="13060" width="3.44140625" style="155" customWidth="1"/>
    <col min="13061" max="13061" width="3.33203125" style="155" customWidth="1"/>
    <col min="13062" max="13062" width="2.6640625" style="155" customWidth="1"/>
    <col min="13063" max="13063" width="3.6640625" style="155" customWidth="1"/>
    <col min="13064" max="13074" width="2.6640625" style="155" customWidth="1"/>
    <col min="13075" max="13093" width="2.33203125" style="155" customWidth="1"/>
    <col min="13094" max="13094" width="2.88671875" style="155" customWidth="1"/>
    <col min="13095" max="13096" width="3.44140625" style="155" customWidth="1"/>
    <col min="13097" max="13097" width="2.44140625" style="155" customWidth="1"/>
    <col min="13098" max="13098" width="3.6640625" style="155" customWidth="1"/>
    <col min="13099" max="13099" width="2.33203125" style="155" customWidth="1"/>
    <col min="13100" max="13100" width="3.33203125" style="155" customWidth="1"/>
    <col min="13101" max="13101" width="2.33203125" style="155" customWidth="1"/>
    <col min="13102" max="13102" width="3.77734375" style="155" customWidth="1"/>
    <col min="13103" max="13103" width="3.88671875" style="155" customWidth="1"/>
    <col min="13104" max="13104" width="2.88671875" style="155" customWidth="1"/>
    <col min="13105" max="13113" width="2.33203125" style="155" customWidth="1"/>
    <col min="13114" max="13116" width="2.109375" style="155" customWidth="1"/>
    <col min="13117" max="13117" width="4.109375" style="155" customWidth="1"/>
    <col min="13118" max="13175" width="0" style="155" hidden="1" customWidth="1"/>
    <col min="13176" max="13312" width="4.109375" style="155"/>
    <col min="13313" max="13315" width="2.6640625" style="155" customWidth="1"/>
    <col min="13316" max="13316" width="3.44140625" style="155" customWidth="1"/>
    <col min="13317" max="13317" width="3.33203125" style="155" customWidth="1"/>
    <col min="13318" max="13318" width="2.6640625" style="155" customWidth="1"/>
    <col min="13319" max="13319" width="3.6640625" style="155" customWidth="1"/>
    <col min="13320" max="13330" width="2.6640625" style="155" customWidth="1"/>
    <col min="13331" max="13349" width="2.33203125" style="155" customWidth="1"/>
    <col min="13350" max="13350" width="2.88671875" style="155" customWidth="1"/>
    <col min="13351" max="13352" width="3.44140625" style="155" customWidth="1"/>
    <col min="13353" max="13353" width="2.44140625" style="155" customWidth="1"/>
    <col min="13354" max="13354" width="3.6640625" style="155" customWidth="1"/>
    <col min="13355" max="13355" width="2.33203125" style="155" customWidth="1"/>
    <col min="13356" max="13356" width="3.33203125" style="155" customWidth="1"/>
    <col min="13357" max="13357" width="2.33203125" style="155" customWidth="1"/>
    <col min="13358" max="13358" width="3.77734375" style="155" customWidth="1"/>
    <col min="13359" max="13359" width="3.88671875" style="155" customWidth="1"/>
    <col min="13360" max="13360" width="2.88671875" style="155" customWidth="1"/>
    <col min="13361" max="13369" width="2.33203125" style="155" customWidth="1"/>
    <col min="13370" max="13372" width="2.109375" style="155" customWidth="1"/>
    <col min="13373" max="13373" width="4.109375" style="155" customWidth="1"/>
    <col min="13374" max="13431" width="0" style="155" hidden="1" customWidth="1"/>
    <col min="13432" max="13568" width="4.109375" style="155"/>
    <col min="13569" max="13571" width="2.6640625" style="155" customWidth="1"/>
    <col min="13572" max="13572" width="3.44140625" style="155" customWidth="1"/>
    <col min="13573" max="13573" width="3.33203125" style="155" customWidth="1"/>
    <col min="13574" max="13574" width="2.6640625" style="155" customWidth="1"/>
    <col min="13575" max="13575" width="3.6640625" style="155" customWidth="1"/>
    <col min="13576" max="13586" width="2.6640625" style="155" customWidth="1"/>
    <col min="13587" max="13605" width="2.33203125" style="155" customWidth="1"/>
    <col min="13606" max="13606" width="2.88671875" style="155" customWidth="1"/>
    <col min="13607" max="13608" width="3.44140625" style="155" customWidth="1"/>
    <col min="13609" max="13609" width="2.44140625" style="155" customWidth="1"/>
    <col min="13610" max="13610" width="3.6640625" style="155" customWidth="1"/>
    <col min="13611" max="13611" width="2.33203125" style="155" customWidth="1"/>
    <col min="13612" max="13612" width="3.33203125" style="155" customWidth="1"/>
    <col min="13613" max="13613" width="2.33203125" style="155" customWidth="1"/>
    <col min="13614" max="13614" width="3.77734375" style="155" customWidth="1"/>
    <col min="13615" max="13615" width="3.88671875" style="155" customWidth="1"/>
    <col min="13616" max="13616" width="2.88671875" style="155" customWidth="1"/>
    <col min="13617" max="13625" width="2.33203125" style="155" customWidth="1"/>
    <col min="13626" max="13628" width="2.109375" style="155" customWidth="1"/>
    <col min="13629" max="13629" width="4.109375" style="155" customWidth="1"/>
    <col min="13630" max="13687" width="0" style="155" hidden="1" customWidth="1"/>
    <col min="13688" max="13824" width="4.109375" style="155"/>
    <col min="13825" max="13827" width="2.6640625" style="155" customWidth="1"/>
    <col min="13828" max="13828" width="3.44140625" style="155" customWidth="1"/>
    <col min="13829" max="13829" width="3.33203125" style="155" customWidth="1"/>
    <col min="13830" max="13830" width="2.6640625" style="155" customWidth="1"/>
    <col min="13831" max="13831" width="3.6640625" style="155" customWidth="1"/>
    <col min="13832" max="13842" width="2.6640625" style="155" customWidth="1"/>
    <col min="13843" max="13861" width="2.33203125" style="155" customWidth="1"/>
    <col min="13862" max="13862" width="2.88671875" style="155" customWidth="1"/>
    <col min="13863" max="13864" width="3.44140625" style="155" customWidth="1"/>
    <col min="13865" max="13865" width="2.44140625" style="155" customWidth="1"/>
    <col min="13866" max="13866" width="3.6640625" style="155" customWidth="1"/>
    <col min="13867" max="13867" width="2.33203125" style="155" customWidth="1"/>
    <col min="13868" max="13868" width="3.33203125" style="155" customWidth="1"/>
    <col min="13869" max="13869" width="2.33203125" style="155" customWidth="1"/>
    <col min="13870" max="13870" width="3.77734375" style="155" customWidth="1"/>
    <col min="13871" max="13871" width="3.88671875" style="155" customWidth="1"/>
    <col min="13872" max="13872" width="2.88671875" style="155" customWidth="1"/>
    <col min="13873" max="13881" width="2.33203125" style="155" customWidth="1"/>
    <col min="13882" max="13884" width="2.109375" style="155" customWidth="1"/>
    <col min="13885" max="13885" width="4.109375" style="155" customWidth="1"/>
    <col min="13886" max="13943" width="0" style="155" hidden="1" customWidth="1"/>
    <col min="13944" max="14080" width="4.109375" style="155"/>
    <col min="14081" max="14083" width="2.6640625" style="155" customWidth="1"/>
    <col min="14084" max="14084" width="3.44140625" style="155" customWidth="1"/>
    <col min="14085" max="14085" width="3.33203125" style="155" customWidth="1"/>
    <col min="14086" max="14086" width="2.6640625" style="155" customWidth="1"/>
    <col min="14087" max="14087" width="3.6640625" style="155" customWidth="1"/>
    <col min="14088" max="14098" width="2.6640625" style="155" customWidth="1"/>
    <col min="14099" max="14117" width="2.33203125" style="155" customWidth="1"/>
    <col min="14118" max="14118" width="2.88671875" style="155" customWidth="1"/>
    <col min="14119" max="14120" width="3.44140625" style="155" customWidth="1"/>
    <col min="14121" max="14121" width="2.44140625" style="155" customWidth="1"/>
    <col min="14122" max="14122" width="3.6640625" style="155" customWidth="1"/>
    <col min="14123" max="14123" width="2.33203125" style="155" customWidth="1"/>
    <col min="14124" max="14124" width="3.33203125" style="155" customWidth="1"/>
    <col min="14125" max="14125" width="2.33203125" style="155" customWidth="1"/>
    <col min="14126" max="14126" width="3.77734375" style="155" customWidth="1"/>
    <col min="14127" max="14127" width="3.88671875" style="155" customWidth="1"/>
    <col min="14128" max="14128" width="2.88671875" style="155" customWidth="1"/>
    <col min="14129" max="14137" width="2.33203125" style="155" customWidth="1"/>
    <col min="14138" max="14140" width="2.109375" style="155" customWidth="1"/>
    <col min="14141" max="14141" width="4.109375" style="155" customWidth="1"/>
    <col min="14142" max="14199" width="0" style="155" hidden="1" customWidth="1"/>
    <col min="14200" max="14336" width="4.109375" style="155"/>
    <col min="14337" max="14339" width="2.6640625" style="155" customWidth="1"/>
    <col min="14340" max="14340" width="3.44140625" style="155" customWidth="1"/>
    <col min="14341" max="14341" width="3.33203125" style="155" customWidth="1"/>
    <col min="14342" max="14342" width="2.6640625" style="155" customWidth="1"/>
    <col min="14343" max="14343" width="3.6640625" style="155" customWidth="1"/>
    <col min="14344" max="14354" width="2.6640625" style="155" customWidth="1"/>
    <col min="14355" max="14373" width="2.33203125" style="155" customWidth="1"/>
    <col min="14374" max="14374" width="2.88671875" style="155" customWidth="1"/>
    <col min="14375" max="14376" width="3.44140625" style="155" customWidth="1"/>
    <col min="14377" max="14377" width="2.44140625" style="155" customWidth="1"/>
    <col min="14378" max="14378" width="3.6640625" style="155" customWidth="1"/>
    <col min="14379" max="14379" width="2.33203125" style="155" customWidth="1"/>
    <col min="14380" max="14380" width="3.33203125" style="155" customWidth="1"/>
    <col min="14381" max="14381" width="2.33203125" style="155" customWidth="1"/>
    <col min="14382" max="14382" width="3.77734375" style="155" customWidth="1"/>
    <col min="14383" max="14383" width="3.88671875" style="155" customWidth="1"/>
    <col min="14384" max="14384" width="2.88671875" style="155" customWidth="1"/>
    <col min="14385" max="14393" width="2.33203125" style="155" customWidth="1"/>
    <col min="14394" max="14396" width="2.109375" style="155" customWidth="1"/>
    <col min="14397" max="14397" width="4.109375" style="155" customWidth="1"/>
    <col min="14398" max="14455" width="0" style="155" hidden="1" customWidth="1"/>
    <col min="14456" max="14592" width="4.109375" style="155"/>
    <col min="14593" max="14595" width="2.6640625" style="155" customWidth="1"/>
    <col min="14596" max="14596" width="3.44140625" style="155" customWidth="1"/>
    <col min="14597" max="14597" width="3.33203125" style="155" customWidth="1"/>
    <col min="14598" max="14598" width="2.6640625" style="155" customWidth="1"/>
    <col min="14599" max="14599" width="3.6640625" style="155" customWidth="1"/>
    <col min="14600" max="14610" width="2.6640625" style="155" customWidth="1"/>
    <col min="14611" max="14629" width="2.33203125" style="155" customWidth="1"/>
    <col min="14630" max="14630" width="2.88671875" style="155" customWidth="1"/>
    <col min="14631" max="14632" width="3.44140625" style="155" customWidth="1"/>
    <col min="14633" max="14633" width="2.44140625" style="155" customWidth="1"/>
    <col min="14634" max="14634" width="3.6640625" style="155" customWidth="1"/>
    <col min="14635" max="14635" width="2.33203125" style="155" customWidth="1"/>
    <col min="14636" max="14636" width="3.33203125" style="155" customWidth="1"/>
    <col min="14637" max="14637" width="2.33203125" style="155" customWidth="1"/>
    <col min="14638" max="14638" width="3.77734375" style="155" customWidth="1"/>
    <col min="14639" max="14639" width="3.88671875" style="155" customWidth="1"/>
    <col min="14640" max="14640" width="2.88671875" style="155" customWidth="1"/>
    <col min="14641" max="14649" width="2.33203125" style="155" customWidth="1"/>
    <col min="14650" max="14652" width="2.109375" style="155" customWidth="1"/>
    <col min="14653" max="14653" width="4.109375" style="155" customWidth="1"/>
    <col min="14654" max="14711" width="0" style="155" hidden="1" customWidth="1"/>
    <col min="14712" max="14848" width="4.109375" style="155"/>
    <col min="14849" max="14851" width="2.6640625" style="155" customWidth="1"/>
    <col min="14852" max="14852" width="3.44140625" style="155" customWidth="1"/>
    <col min="14853" max="14853" width="3.33203125" style="155" customWidth="1"/>
    <col min="14854" max="14854" width="2.6640625" style="155" customWidth="1"/>
    <col min="14855" max="14855" width="3.6640625" style="155" customWidth="1"/>
    <col min="14856" max="14866" width="2.6640625" style="155" customWidth="1"/>
    <col min="14867" max="14885" width="2.33203125" style="155" customWidth="1"/>
    <col min="14886" max="14886" width="2.88671875" style="155" customWidth="1"/>
    <col min="14887" max="14888" width="3.44140625" style="155" customWidth="1"/>
    <col min="14889" max="14889" width="2.44140625" style="155" customWidth="1"/>
    <col min="14890" max="14890" width="3.6640625" style="155" customWidth="1"/>
    <col min="14891" max="14891" width="2.33203125" style="155" customWidth="1"/>
    <col min="14892" max="14892" width="3.33203125" style="155" customWidth="1"/>
    <col min="14893" max="14893" width="2.33203125" style="155" customWidth="1"/>
    <col min="14894" max="14894" width="3.77734375" style="155" customWidth="1"/>
    <col min="14895" max="14895" width="3.88671875" style="155" customWidth="1"/>
    <col min="14896" max="14896" width="2.88671875" style="155" customWidth="1"/>
    <col min="14897" max="14905" width="2.33203125" style="155" customWidth="1"/>
    <col min="14906" max="14908" width="2.109375" style="155" customWidth="1"/>
    <col min="14909" max="14909" width="4.109375" style="155" customWidth="1"/>
    <col min="14910" max="14967" width="0" style="155" hidden="1" customWidth="1"/>
    <col min="14968" max="15104" width="4.109375" style="155"/>
    <col min="15105" max="15107" width="2.6640625" style="155" customWidth="1"/>
    <col min="15108" max="15108" width="3.44140625" style="155" customWidth="1"/>
    <col min="15109" max="15109" width="3.33203125" style="155" customWidth="1"/>
    <col min="15110" max="15110" width="2.6640625" style="155" customWidth="1"/>
    <col min="15111" max="15111" width="3.6640625" style="155" customWidth="1"/>
    <col min="15112" max="15122" width="2.6640625" style="155" customWidth="1"/>
    <col min="15123" max="15141" width="2.33203125" style="155" customWidth="1"/>
    <col min="15142" max="15142" width="2.88671875" style="155" customWidth="1"/>
    <col min="15143" max="15144" width="3.44140625" style="155" customWidth="1"/>
    <col min="15145" max="15145" width="2.44140625" style="155" customWidth="1"/>
    <col min="15146" max="15146" width="3.6640625" style="155" customWidth="1"/>
    <col min="15147" max="15147" width="2.33203125" style="155" customWidth="1"/>
    <col min="15148" max="15148" width="3.33203125" style="155" customWidth="1"/>
    <col min="15149" max="15149" width="2.33203125" style="155" customWidth="1"/>
    <col min="15150" max="15150" width="3.77734375" style="155" customWidth="1"/>
    <col min="15151" max="15151" width="3.88671875" style="155" customWidth="1"/>
    <col min="15152" max="15152" width="2.88671875" style="155" customWidth="1"/>
    <col min="15153" max="15161" width="2.33203125" style="155" customWidth="1"/>
    <col min="15162" max="15164" width="2.109375" style="155" customWidth="1"/>
    <col min="15165" max="15165" width="4.109375" style="155" customWidth="1"/>
    <col min="15166" max="15223" width="0" style="155" hidden="1" customWidth="1"/>
    <col min="15224" max="15360" width="4.109375" style="155"/>
    <col min="15361" max="15363" width="2.6640625" style="155" customWidth="1"/>
    <col min="15364" max="15364" width="3.44140625" style="155" customWidth="1"/>
    <col min="15365" max="15365" width="3.33203125" style="155" customWidth="1"/>
    <col min="15366" max="15366" width="2.6640625" style="155" customWidth="1"/>
    <col min="15367" max="15367" width="3.6640625" style="155" customWidth="1"/>
    <col min="15368" max="15378" width="2.6640625" style="155" customWidth="1"/>
    <col min="15379" max="15397" width="2.33203125" style="155" customWidth="1"/>
    <col min="15398" max="15398" width="2.88671875" style="155" customWidth="1"/>
    <col min="15399" max="15400" width="3.44140625" style="155" customWidth="1"/>
    <col min="15401" max="15401" width="2.44140625" style="155" customWidth="1"/>
    <col min="15402" max="15402" width="3.6640625" style="155" customWidth="1"/>
    <col min="15403" max="15403" width="2.33203125" style="155" customWidth="1"/>
    <col min="15404" max="15404" width="3.33203125" style="155" customWidth="1"/>
    <col min="15405" max="15405" width="2.33203125" style="155" customWidth="1"/>
    <col min="15406" max="15406" width="3.77734375" style="155" customWidth="1"/>
    <col min="15407" max="15407" width="3.88671875" style="155" customWidth="1"/>
    <col min="15408" max="15408" width="2.88671875" style="155" customWidth="1"/>
    <col min="15409" max="15417" width="2.33203125" style="155" customWidth="1"/>
    <col min="15418" max="15420" width="2.109375" style="155" customWidth="1"/>
    <col min="15421" max="15421" width="4.109375" style="155" customWidth="1"/>
    <col min="15422" max="15479" width="0" style="155" hidden="1" customWidth="1"/>
    <col min="15480" max="15616" width="4.109375" style="155"/>
    <col min="15617" max="15619" width="2.6640625" style="155" customWidth="1"/>
    <col min="15620" max="15620" width="3.44140625" style="155" customWidth="1"/>
    <col min="15621" max="15621" width="3.33203125" style="155" customWidth="1"/>
    <col min="15622" max="15622" width="2.6640625" style="155" customWidth="1"/>
    <col min="15623" max="15623" width="3.6640625" style="155" customWidth="1"/>
    <col min="15624" max="15634" width="2.6640625" style="155" customWidth="1"/>
    <col min="15635" max="15653" width="2.33203125" style="155" customWidth="1"/>
    <col min="15654" max="15654" width="2.88671875" style="155" customWidth="1"/>
    <col min="15655" max="15656" width="3.44140625" style="155" customWidth="1"/>
    <col min="15657" max="15657" width="2.44140625" style="155" customWidth="1"/>
    <col min="15658" max="15658" width="3.6640625" style="155" customWidth="1"/>
    <col min="15659" max="15659" width="2.33203125" style="155" customWidth="1"/>
    <col min="15660" max="15660" width="3.33203125" style="155" customWidth="1"/>
    <col min="15661" max="15661" width="2.33203125" style="155" customWidth="1"/>
    <col min="15662" max="15662" width="3.77734375" style="155" customWidth="1"/>
    <col min="15663" max="15663" width="3.88671875" style="155" customWidth="1"/>
    <col min="15664" max="15664" width="2.88671875" style="155" customWidth="1"/>
    <col min="15665" max="15673" width="2.33203125" style="155" customWidth="1"/>
    <col min="15674" max="15676" width="2.109375" style="155" customWidth="1"/>
    <col min="15677" max="15677" width="4.109375" style="155" customWidth="1"/>
    <col min="15678" max="15735" width="0" style="155" hidden="1" customWidth="1"/>
    <col min="15736" max="15872" width="4.109375" style="155"/>
    <col min="15873" max="15875" width="2.6640625" style="155" customWidth="1"/>
    <col min="15876" max="15876" width="3.44140625" style="155" customWidth="1"/>
    <col min="15877" max="15877" width="3.33203125" style="155" customWidth="1"/>
    <col min="15878" max="15878" width="2.6640625" style="155" customWidth="1"/>
    <col min="15879" max="15879" width="3.6640625" style="155" customWidth="1"/>
    <col min="15880" max="15890" width="2.6640625" style="155" customWidth="1"/>
    <col min="15891" max="15909" width="2.33203125" style="155" customWidth="1"/>
    <col min="15910" max="15910" width="2.88671875" style="155" customWidth="1"/>
    <col min="15911" max="15912" width="3.44140625" style="155" customWidth="1"/>
    <col min="15913" max="15913" width="2.44140625" style="155" customWidth="1"/>
    <col min="15914" max="15914" width="3.6640625" style="155" customWidth="1"/>
    <col min="15915" max="15915" width="2.33203125" style="155" customWidth="1"/>
    <col min="15916" max="15916" width="3.33203125" style="155" customWidth="1"/>
    <col min="15917" max="15917" width="2.33203125" style="155" customWidth="1"/>
    <col min="15918" max="15918" width="3.77734375" style="155" customWidth="1"/>
    <col min="15919" max="15919" width="3.88671875" style="155" customWidth="1"/>
    <col min="15920" max="15920" width="2.88671875" style="155" customWidth="1"/>
    <col min="15921" max="15929" width="2.33203125" style="155" customWidth="1"/>
    <col min="15930" max="15932" width="2.109375" style="155" customWidth="1"/>
    <col min="15933" max="15933" width="4.109375" style="155" customWidth="1"/>
    <col min="15934" max="15991" width="0" style="155" hidden="1" customWidth="1"/>
    <col min="15992" max="16128" width="4.109375" style="155"/>
    <col min="16129" max="16131" width="2.6640625" style="155" customWidth="1"/>
    <col min="16132" max="16132" width="3.44140625" style="155" customWidth="1"/>
    <col min="16133" max="16133" width="3.33203125" style="155" customWidth="1"/>
    <col min="16134" max="16134" width="2.6640625" style="155" customWidth="1"/>
    <col min="16135" max="16135" width="3.6640625" style="155" customWidth="1"/>
    <col min="16136" max="16146" width="2.6640625" style="155" customWidth="1"/>
    <col min="16147" max="16165" width="2.33203125" style="155" customWidth="1"/>
    <col min="16166" max="16166" width="2.88671875" style="155" customWidth="1"/>
    <col min="16167" max="16168" width="3.44140625" style="155" customWidth="1"/>
    <col min="16169" max="16169" width="2.44140625" style="155" customWidth="1"/>
    <col min="16170" max="16170" width="3.6640625" style="155" customWidth="1"/>
    <col min="16171" max="16171" width="2.33203125" style="155" customWidth="1"/>
    <col min="16172" max="16172" width="3.33203125" style="155" customWidth="1"/>
    <col min="16173" max="16173" width="2.33203125" style="155" customWidth="1"/>
    <col min="16174" max="16174" width="3.77734375" style="155" customWidth="1"/>
    <col min="16175" max="16175" width="3.88671875" style="155" customWidth="1"/>
    <col min="16176" max="16176" width="2.88671875" style="155" customWidth="1"/>
    <col min="16177" max="16185" width="2.33203125" style="155" customWidth="1"/>
    <col min="16186" max="16188" width="2.109375" style="155" customWidth="1"/>
    <col min="16189" max="16189" width="4.109375" style="155" customWidth="1"/>
    <col min="16190" max="16247" width="0" style="155" hidden="1" customWidth="1"/>
    <col min="16248" max="16384" width="4.109375" style="155"/>
  </cols>
  <sheetData>
    <row r="1" spans="1:58" ht="17.399999999999999">
      <c r="A1" s="761"/>
      <c r="B1" s="762"/>
      <c r="C1" s="762"/>
      <c r="D1" s="762"/>
      <c r="E1" s="762"/>
      <c r="F1" s="762"/>
      <c r="G1" s="762"/>
      <c r="H1" s="762"/>
      <c r="I1" s="762"/>
      <c r="J1" s="762"/>
      <c r="K1" s="762"/>
      <c r="L1" s="762"/>
    </row>
    <row r="2" spans="1:58" ht="21.6" thickBot="1">
      <c r="T2" s="763" t="s">
        <v>393</v>
      </c>
      <c r="U2" s="763"/>
      <c r="V2" s="763"/>
      <c r="W2" s="763"/>
      <c r="X2" s="763"/>
      <c r="Y2" s="763"/>
      <c r="Z2" s="763"/>
      <c r="AA2" s="763"/>
      <c r="AB2" s="763"/>
      <c r="AC2" s="763"/>
      <c r="AD2" s="763"/>
      <c r="AE2" s="763"/>
      <c r="AF2" s="763"/>
      <c r="AG2" s="763"/>
      <c r="AH2" s="763"/>
      <c r="AI2" s="763"/>
      <c r="AJ2" s="763"/>
    </row>
    <row r="3" spans="1:58" ht="14.4">
      <c r="A3" s="167"/>
      <c r="B3" s="167"/>
      <c r="C3" s="167"/>
      <c r="D3" s="167"/>
      <c r="E3" s="167"/>
      <c r="F3" s="167"/>
      <c r="G3" s="167"/>
      <c r="H3" s="167"/>
      <c r="I3" s="167"/>
      <c r="J3" s="167"/>
      <c r="K3" s="167"/>
      <c r="L3" s="167"/>
      <c r="M3" s="167"/>
      <c r="N3" s="359"/>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769" t="s">
        <v>631</v>
      </c>
      <c r="AU3" s="769"/>
      <c r="AV3" s="769"/>
      <c r="AW3" s="770">
        <v>0</v>
      </c>
      <c r="AX3" s="770"/>
      <c r="AY3" s="770"/>
      <c r="AZ3" s="770"/>
      <c r="BA3" s="770"/>
      <c r="BB3" s="770"/>
      <c r="BC3" s="770"/>
      <c r="BD3" s="167"/>
      <c r="BE3" s="167"/>
      <c r="BF3" s="167"/>
    </row>
    <row r="4" spans="1:58" ht="6.9" customHeight="1">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row>
    <row r="5" spans="1:58" ht="6.9" customHeight="1">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row>
    <row r="6" spans="1:58" ht="14.4" customHeight="1">
      <c r="A6" s="167"/>
      <c r="B6" s="771" t="s">
        <v>469</v>
      </c>
      <c r="C6" s="771"/>
      <c r="D6" s="771"/>
      <c r="E6" s="771"/>
      <c r="F6" s="771"/>
      <c r="G6" s="771"/>
      <c r="H6" s="771"/>
      <c r="I6" s="771"/>
      <c r="J6" s="771"/>
      <c r="K6" s="771"/>
      <c r="L6" s="771"/>
      <c r="M6" s="771"/>
      <c r="N6" s="771"/>
      <c r="O6" s="771"/>
      <c r="P6" s="771"/>
      <c r="Q6" s="771"/>
      <c r="R6" s="771"/>
      <c r="S6" s="771"/>
      <c r="T6" s="167"/>
      <c r="U6" s="167"/>
      <c r="V6" s="773">
        <v>44185</v>
      </c>
      <c r="W6" s="773"/>
      <c r="X6" s="773"/>
      <c r="Y6" s="773"/>
      <c r="Z6" s="773"/>
      <c r="AA6" s="773"/>
      <c r="AB6" s="773"/>
      <c r="AC6" s="773"/>
      <c r="AD6" s="773"/>
      <c r="AE6" s="773"/>
      <c r="AF6" s="773"/>
      <c r="AG6" s="167"/>
      <c r="AH6" s="167"/>
      <c r="AI6" s="167"/>
      <c r="AJ6" s="167"/>
      <c r="AK6" s="167"/>
      <c r="AL6" s="167"/>
      <c r="AM6" s="167"/>
      <c r="AN6" s="167"/>
      <c r="AO6" s="167"/>
      <c r="AP6" s="167"/>
      <c r="AQ6" s="167"/>
      <c r="AR6" s="774" t="s">
        <v>632</v>
      </c>
      <c r="AS6" s="774"/>
      <c r="AT6" s="774"/>
      <c r="AU6" s="775"/>
      <c r="AV6" s="776" t="s">
        <v>633</v>
      </c>
      <c r="AW6" s="778" t="s">
        <v>634</v>
      </c>
      <c r="AX6" s="778"/>
      <c r="AY6" s="778"/>
      <c r="AZ6" s="778"/>
      <c r="BA6" s="778"/>
      <c r="BB6" s="779"/>
      <c r="BC6" s="167"/>
      <c r="BD6" s="167"/>
      <c r="BE6" s="167"/>
      <c r="BF6" s="167"/>
    </row>
    <row r="7" spans="1:58" ht="9" customHeight="1">
      <c r="A7" s="167"/>
      <c r="B7" s="771"/>
      <c r="C7" s="771"/>
      <c r="D7" s="771"/>
      <c r="E7" s="771"/>
      <c r="F7" s="771"/>
      <c r="G7" s="771"/>
      <c r="H7" s="771"/>
      <c r="I7" s="771"/>
      <c r="J7" s="771"/>
      <c r="K7" s="771"/>
      <c r="L7" s="771"/>
      <c r="M7" s="771"/>
      <c r="N7" s="771"/>
      <c r="O7" s="771"/>
      <c r="P7" s="771"/>
      <c r="Q7" s="771"/>
      <c r="R7" s="771"/>
      <c r="S7" s="771"/>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774"/>
      <c r="AS7" s="774"/>
      <c r="AT7" s="774"/>
      <c r="AU7" s="775"/>
      <c r="AV7" s="777"/>
      <c r="AW7" s="780"/>
      <c r="AX7" s="780"/>
      <c r="AY7" s="780"/>
      <c r="AZ7" s="780"/>
      <c r="BA7" s="780"/>
      <c r="BB7" s="781"/>
      <c r="BC7" s="167"/>
      <c r="BD7" s="167"/>
      <c r="BE7" s="167"/>
      <c r="BF7" s="167"/>
    </row>
    <row r="8" spans="1:58" ht="6.9" customHeight="1">
      <c r="A8" s="167"/>
      <c r="B8" s="772"/>
      <c r="C8" s="772"/>
      <c r="D8" s="772"/>
      <c r="E8" s="772"/>
      <c r="F8" s="772"/>
      <c r="G8" s="772"/>
      <c r="H8" s="772"/>
      <c r="I8" s="772"/>
      <c r="J8" s="772"/>
      <c r="K8" s="772"/>
      <c r="L8" s="772"/>
      <c r="M8" s="772"/>
      <c r="N8" s="772"/>
      <c r="O8" s="772"/>
      <c r="P8" s="772"/>
      <c r="Q8" s="772"/>
      <c r="R8" s="772"/>
      <c r="S8" s="772"/>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360"/>
      <c r="AW8" s="360"/>
      <c r="AX8" s="360"/>
      <c r="AY8" s="360"/>
      <c r="AZ8" s="360"/>
      <c r="BA8" s="360"/>
      <c r="BB8" s="360"/>
      <c r="BC8" s="167"/>
      <c r="BD8" s="167"/>
      <c r="BE8" s="167"/>
      <c r="BF8" s="167"/>
    </row>
    <row r="9" spans="1:58" ht="15" customHeight="1">
      <c r="A9" s="167"/>
      <c r="B9" s="782"/>
      <c r="C9" s="782"/>
      <c r="D9" s="782"/>
      <c r="E9" s="782"/>
      <c r="F9" s="782"/>
      <c r="G9" s="782"/>
      <c r="H9" s="782"/>
      <c r="I9" s="782"/>
      <c r="J9" s="782"/>
      <c r="K9" s="782"/>
      <c r="L9" s="782"/>
      <c r="M9" s="782"/>
      <c r="N9" s="782"/>
      <c r="O9" s="782"/>
      <c r="P9" s="782"/>
      <c r="Q9" s="782"/>
      <c r="R9" s="782"/>
      <c r="S9" s="782"/>
      <c r="T9" s="167"/>
      <c r="U9" s="167"/>
      <c r="V9" s="167"/>
      <c r="W9" s="167"/>
      <c r="X9" s="167"/>
      <c r="Y9" s="167"/>
      <c r="Z9" s="167"/>
      <c r="AA9" s="167"/>
      <c r="AB9" s="167"/>
      <c r="AC9" s="167"/>
      <c r="AD9" s="167"/>
      <c r="AE9" s="167"/>
      <c r="AF9" s="167"/>
      <c r="AG9" s="167"/>
      <c r="AH9" s="167"/>
      <c r="AI9" s="167"/>
      <c r="AJ9" s="167"/>
      <c r="AK9" s="784" t="s">
        <v>203</v>
      </c>
      <c r="AL9" s="784"/>
      <c r="AM9" s="784"/>
      <c r="AN9" s="784"/>
      <c r="AO9" s="167"/>
      <c r="AP9" s="167"/>
      <c r="AQ9" s="167"/>
      <c r="AR9" s="167"/>
      <c r="AS9" s="167"/>
      <c r="AT9" s="167"/>
      <c r="AU9" s="167"/>
      <c r="AV9" s="167"/>
      <c r="AW9" s="167"/>
      <c r="AX9" s="167"/>
      <c r="AY9" s="167"/>
      <c r="AZ9" s="167"/>
      <c r="BA9" s="167"/>
      <c r="BB9" s="167"/>
      <c r="BC9" s="167"/>
      <c r="BD9" s="167"/>
      <c r="BE9" s="167"/>
      <c r="BF9" s="167"/>
    </row>
    <row r="10" spans="1:58" ht="15" customHeight="1">
      <c r="A10" s="167"/>
      <c r="B10" s="783"/>
      <c r="C10" s="783"/>
      <c r="D10" s="783"/>
      <c r="E10" s="783"/>
      <c r="F10" s="783"/>
      <c r="G10" s="783"/>
      <c r="H10" s="783"/>
      <c r="I10" s="783"/>
      <c r="J10" s="783"/>
      <c r="K10" s="783"/>
      <c r="L10" s="783"/>
      <c r="M10" s="783"/>
      <c r="N10" s="783"/>
      <c r="O10" s="783"/>
      <c r="P10" s="783"/>
      <c r="Q10" s="783"/>
      <c r="R10" s="783"/>
      <c r="S10" s="783"/>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row>
    <row r="11" spans="1:58" ht="7.5" customHeight="1" thickBot="1">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row>
    <row r="12" spans="1:58" ht="30" customHeight="1">
      <c r="A12" s="750" t="s">
        <v>635</v>
      </c>
      <c r="B12" s="751"/>
      <c r="C12" s="751"/>
      <c r="D12" s="751"/>
      <c r="E12" s="751"/>
      <c r="F12" s="751"/>
      <c r="G12" s="751"/>
      <c r="H12" s="752" t="str">
        <f>H13</f>
        <v/>
      </c>
      <c r="I12" s="753"/>
      <c r="J12" s="754">
        <f>SUM(J13:V15)</f>
        <v>11000000</v>
      </c>
      <c r="K12" s="754"/>
      <c r="L12" s="754"/>
      <c r="M12" s="754"/>
      <c r="N12" s="754"/>
      <c r="O12" s="754"/>
      <c r="P12" s="754"/>
      <c r="Q12" s="754"/>
      <c r="R12" s="754"/>
      <c r="S12" s="754"/>
      <c r="T12" s="754"/>
      <c r="U12" s="754"/>
      <c r="V12" s="755"/>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row>
    <row r="13" spans="1:58" ht="30" customHeight="1">
      <c r="A13" s="756" t="s">
        <v>636</v>
      </c>
      <c r="B13" s="590"/>
      <c r="C13" s="590"/>
      <c r="D13" s="590"/>
      <c r="E13" s="590"/>
      <c r="F13" s="590"/>
      <c r="G13" s="590"/>
      <c r="H13" s="757" t="s">
        <v>158</v>
      </c>
      <c r="I13" s="758"/>
      <c r="J13" s="759">
        <v>10000000</v>
      </c>
      <c r="K13" s="759"/>
      <c r="L13" s="759"/>
      <c r="M13" s="759"/>
      <c r="N13" s="759"/>
      <c r="O13" s="759"/>
      <c r="P13" s="759"/>
      <c r="Q13" s="759"/>
      <c r="R13" s="759"/>
      <c r="S13" s="759"/>
      <c r="T13" s="759"/>
      <c r="U13" s="759"/>
      <c r="V13" s="760"/>
      <c r="W13" s="167"/>
      <c r="X13" s="167"/>
      <c r="Y13" s="167"/>
      <c r="Z13" s="167"/>
      <c r="AA13" s="167"/>
      <c r="AB13" s="167"/>
      <c r="AC13" s="167"/>
      <c r="AD13" s="167"/>
      <c r="AE13" s="167"/>
      <c r="AF13" s="167"/>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167"/>
      <c r="BE13" s="167"/>
      <c r="BF13" s="167"/>
    </row>
    <row r="14" spans="1:58" ht="15" customHeight="1">
      <c r="A14" s="735" t="s">
        <v>637</v>
      </c>
      <c r="B14" s="737" t="s">
        <v>638</v>
      </c>
      <c r="C14" s="737"/>
      <c r="D14" s="737"/>
      <c r="E14" s="737"/>
      <c r="F14" s="737"/>
      <c r="G14" s="738"/>
      <c r="H14" s="739" t="str">
        <f>H13</f>
        <v/>
      </c>
      <c r="I14" s="740"/>
      <c r="J14" s="743">
        <f>ROUND(J13*E15/100,0)</f>
        <v>1000000</v>
      </c>
      <c r="K14" s="743"/>
      <c r="L14" s="743"/>
      <c r="M14" s="743"/>
      <c r="N14" s="743"/>
      <c r="O14" s="743"/>
      <c r="P14" s="743"/>
      <c r="Q14" s="743"/>
      <c r="R14" s="743"/>
      <c r="S14" s="743"/>
      <c r="T14" s="743"/>
      <c r="U14" s="743"/>
      <c r="V14" s="744"/>
      <c r="W14" s="167"/>
      <c r="X14" s="167"/>
      <c r="Y14" s="167"/>
      <c r="Z14" s="167"/>
      <c r="AA14" s="167"/>
      <c r="AB14" s="167"/>
      <c r="AC14" s="167"/>
      <c r="AD14" s="167"/>
      <c r="AE14" s="167"/>
      <c r="AF14" s="167"/>
      <c r="AG14" s="361"/>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167"/>
      <c r="BE14" s="167"/>
      <c r="BF14" s="167"/>
    </row>
    <row r="15" spans="1:58" ht="15" customHeight="1" thickBot="1">
      <c r="A15" s="736"/>
      <c r="B15" s="747" t="s">
        <v>639</v>
      </c>
      <c r="C15" s="747"/>
      <c r="D15" s="747"/>
      <c r="E15" s="363">
        <v>10</v>
      </c>
      <c r="F15" s="748" t="s">
        <v>640</v>
      </c>
      <c r="G15" s="749"/>
      <c r="H15" s="741"/>
      <c r="I15" s="742"/>
      <c r="J15" s="745"/>
      <c r="K15" s="745"/>
      <c r="L15" s="745"/>
      <c r="M15" s="745"/>
      <c r="N15" s="745"/>
      <c r="O15" s="745"/>
      <c r="P15" s="745"/>
      <c r="Q15" s="745"/>
      <c r="R15" s="745"/>
      <c r="S15" s="745"/>
      <c r="T15" s="745"/>
      <c r="U15" s="745"/>
      <c r="V15" s="746"/>
      <c r="W15" s="362"/>
      <c r="X15" s="362"/>
      <c r="Y15" s="362"/>
      <c r="Z15" s="362"/>
      <c r="AA15" s="362"/>
      <c r="AB15" s="362"/>
      <c r="AC15" s="362"/>
      <c r="AD15" s="362"/>
      <c r="AE15" s="362"/>
      <c r="AF15" s="362"/>
      <c r="AG15" s="362"/>
      <c r="AH15" s="362"/>
      <c r="AI15" s="362"/>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row>
    <row r="16" spans="1:58" ht="30" customHeight="1">
      <c r="A16" s="764" t="s">
        <v>641</v>
      </c>
      <c r="B16" s="765"/>
      <c r="C16" s="765"/>
      <c r="D16" s="765"/>
      <c r="E16" s="765"/>
      <c r="F16" s="765"/>
      <c r="G16" s="765"/>
      <c r="H16" s="766" t="s">
        <v>642</v>
      </c>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8"/>
      <c r="AJ16" s="364"/>
      <c r="AK16" s="364"/>
      <c r="AL16" s="364"/>
      <c r="AM16" s="364"/>
      <c r="AN16" s="364"/>
      <c r="AO16" s="167"/>
      <c r="AP16" s="167"/>
      <c r="AQ16" s="167"/>
      <c r="AR16" s="167"/>
      <c r="AS16" s="167"/>
      <c r="AT16" s="167"/>
      <c r="AU16" s="167"/>
      <c r="AV16" s="167"/>
      <c r="AW16" s="167"/>
      <c r="AX16" s="167"/>
      <c r="AY16" s="167"/>
      <c r="AZ16" s="167"/>
      <c r="BA16" s="167"/>
      <c r="BB16" s="167"/>
      <c r="BC16" s="167"/>
      <c r="BD16" s="167"/>
      <c r="BE16" s="167"/>
      <c r="BF16" s="167"/>
    </row>
    <row r="17" spans="1:58" ht="30" customHeight="1">
      <c r="A17" s="684" t="s">
        <v>643</v>
      </c>
      <c r="B17" s="590"/>
      <c r="C17" s="590"/>
      <c r="D17" s="590"/>
      <c r="E17" s="590"/>
      <c r="F17" s="590"/>
      <c r="G17" s="590"/>
      <c r="H17" s="729" t="s">
        <v>644</v>
      </c>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1"/>
      <c r="AJ17" s="732" t="s">
        <v>645</v>
      </c>
      <c r="AK17" s="733"/>
      <c r="AL17" s="733"/>
      <c r="AM17" s="733"/>
      <c r="AN17" s="734"/>
      <c r="AO17" s="682">
        <v>43881</v>
      </c>
      <c r="AP17" s="682"/>
      <c r="AQ17" s="682"/>
      <c r="AR17" s="682"/>
      <c r="AS17" s="682"/>
      <c r="AT17" s="682"/>
      <c r="AU17" s="682"/>
      <c r="AV17" s="682"/>
      <c r="AW17" s="365" t="s">
        <v>646</v>
      </c>
      <c r="AX17" s="682">
        <v>44196</v>
      </c>
      <c r="AY17" s="682"/>
      <c r="AZ17" s="682"/>
      <c r="BA17" s="682"/>
      <c r="BB17" s="682"/>
      <c r="BC17" s="682"/>
      <c r="BD17" s="682"/>
      <c r="BE17" s="683"/>
      <c r="BF17" s="167"/>
    </row>
    <row r="18" spans="1:58" ht="14.25" customHeight="1">
      <c r="A18" s="701" t="s">
        <v>671</v>
      </c>
      <c r="B18" s="702"/>
      <c r="C18" s="702"/>
      <c r="D18" s="702"/>
      <c r="E18" s="702"/>
      <c r="F18" s="702"/>
      <c r="G18" s="703"/>
      <c r="H18" s="710" t="s">
        <v>242</v>
      </c>
      <c r="I18" s="711"/>
      <c r="J18" s="711"/>
      <c r="K18" s="711"/>
      <c r="L18" s="714" t="s">
        <v>173</v>
      </c>
      <c r="M18" s="714"/>
      <c r="N18" s="714"/>
      <c r="O18" s="715"/>
      <c r="P18" s="716"/>
      <c r="Q18" s="716"/>
      <c r="R18" s="716"/>
      <c r="S18" s="716"/>
      <c r="T18" s="716"/>
      <c r="U18" s="716"/>
      <c r="V18" s="716"/>
      <c r="W18" s="716"/>
      <c r="X18" s="716"/>
      <c r="Y18" s="716"/>
      <c r="Z18" s="716"/>
      <c r="AA18" s="716"/>
      <c r="AB18" s="716"/>
      <c r="AC18" s="716"/>
      <c r="AD18" s="716"/>
      <c r="AE18" s="716"/>
      <c r="AF18" s="716"/>
      <c r="AG18" s="716"/>
      <c r="AH18" s="716"/>
      <c r="AI18" s="716"/>
      <c r="AJ18" s="716"/>
      <c r="AK18" s="716"/>
      <c r="AL18" s="716"/>
      <c r="AM18" s="716"/>
      <c r="AN18" s="716"/>
      <c r="AO18" s="716"/>
      <c r="AP18" s="716"/>
      <c r="AQ18" s="716"/>
      <c r="AR18" s="716"/>
      <c r="AS18" s="716"/>
      <c r="AT18" s="716"/>
      <c r="AU18" s="716"/>
      <c r="AV18" s="716"/>
      <c r="AW18" s="716"/>
      <c r="AX18" s="716"/>
      <c r="AY18" s="716"/>
      <c r="AZ18" s="716"/>
      <c r="BA18" s="716"/>
      <c r="BB18" s="716"/>
      <c r="BC18" s="716"/>
      <c r="BD18" s="716"/>
      <c r="BE18" s="717"/>
    </row>
    <row r="19" spans="1:58" ht="14.25" customHeight="1">
      <c r="A19" s="704"/>
      <c r="B19" s="705"/>
      <c r="C19" s="705"/>
      <c r="D19" s="705"/>
      <c r="E19" s="705"/>
      <c r="F19" s="705"/>
      <c r="G19" s="706"/>
      <c r="H19" s="712"/>
      <c r="I19" s="713"/>
      <c r="J19" s="713"/>
      <c r="K19" s="713"/>
      <c r="L19" s="718" t="s">
        <v>602</v>
      </c>
      <c r="M19" s="718"/>
      <c r="N19" s="718"/>
      <c r="O19" s="720"/>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1"/>
      <c r="AM19" s="721"/>
      <c r="AN19" s="721"/>
      <c r="AO19" s="721"/>
      <c r="AP19" s="721"/>
      <c r="AQ19" s="721"/>
      <c r="AR19" s="721"/>
      <c r="AS19" s="721"/>
      <c r="AT19" s="721"/>
      <c r="AU19" s="721"/>
      <c r="AV19" s="721"/>
      <c r="AW19" s="721"/>
      <c r="AX19" s="721"/>
      <c r="AY19" s="721"/>
      <c r="AZ19" s="721"/>
      <c r="BA19" s="721"/>
      <c r="BB19" s="721"/>
      <c r="BC19" s="721"/>
      <c r="BD19" s="721"/>
      <c r="BE19" s="722"/>
    </row>
    <row r="20" spans="1:58" ht="14.25" customHeight="1">
      <c r="A20" s="707"/>
      <c r="B20" s="708"/>
      <c r="C20" s="708"/>
      <c r="D20" s="708"/>
      <c r="E20" s="708"/>
      <c r="F20" s="708"/>
      <c r="G20" s="709"/>
      <c r="H20" s="723" t="s">
        <v>603</v>
      </c>
      <c r="I20" s="724"/>
      <c r="J20" s="724"/>
      <c r="K20" s="725" t="s">
        <v>242</v>
      </c>
      <c r="L20" s="725"/>
      <c r="M20" s="725"/>
      <c r="N20" s="725"/>
      <c r="O20" s="726"/>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8"/>
    </row>
    <row r="21" spans="1:58" ht="30" customHeight="1">
      <c r="A21" s="684" t="s">
        <v>647</v>
      </c>
      <c r="B21" s="590"/>
      <c r="C21" s="590"/>
      <c r="D21" s="590"/>
      <c r="E21" s="590"/>
      <c r="F21" s="590"/>
      <c r="G21" s="590"/>
      <c r="H21" s="685" t="s">
        <v>648</v>
      </c>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7"/>
      <c r="AJ21" s="688" t="s">
        <v>649</v>
      </c>
      <c r="AK21" s="689"/>
      <c r="AL21" s="689"/>
      <c r="AM21" s="689"/>
      <c r="AN21" s="689"/>
      <c r="AO21" s="590" t="s">
        <v>216</v>
      </c>
      <c r="AP21" s="590"/>
      <c r="AQ21" s="590"/>
      <c r="AR21" s="590"/>
      <c r="AS21" s="590"/>
      <c r="AT21" s="694" t="s">
        <v>396</v>
      </c>
      <c r="AU21" s="695"/>
      <c r="AV21" s="695"/>
      <c r="AW21" s="695"/>
      <c r="AX21" s="695"/>
      <c r="AY21" s="695"/>
      <c r="AZ21" s="695"/>
      <c r="BA21" s="695"/>
      <c r="BB21" s="695"/>
      <c r="BC21" s="695"/>
      <c r="BD21" s="695"/>
      <c r="BE21" s="696"/>
      <c r="BF21" s="167"/>
    </row>
    <row r="22" spans="1:58" ht="9.9" customHeight="1">
      <c r="A22" s="684" t="s">
        <v>650</v>
      </c>
      <c r="B22" s="590"/>
      <c r="C22" s="590"/>
      <c r="D22" s="590"/>
      <c r="E22" s="590"/>
      <c r="F22" s="590"/>
      <c r="G22" s="590"/>
      <c r="H22" s="600" t="s">
        <v>218</v>
      </c>
      <c r="I22" s="600"/>
      <c r="J22" s="600"/>
      <c r="K22" s="600"/>
      <c r="L22" s="697" t="s">
        <v>651</v>
      </c>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98"/>
      <c r="AJ22" s="690"/>
      <c r="AK22" s="691"/>
      <c r="AL22" s="691"/>
      <c r="AM22" s="691"/>
      <c r="AN22" s="691"/>
      <c r="AO22" s="590" t="s">
        <v>219</v>
      </c>
      <c r="AP22" s="590"/>
      <c r="AQ22" s="590"/>
      <c r="AR22" s="590"/>
      <c r="AS22" s="590"/>
      <c r="AT22" s="591" t="s">
        <v>398</v>
      </c>
      <c r="AU22" s="592"/>
      <c r="AV22" s="592"/>
      <c r="AW22" s="592"/>
      <c r="AX22" s="592"/>
      <c r="AY22" s="592"/>
      <c r="AZ22" s="592"/>
      <c r="BA22" s="592"/>
      <c r="BB22" s="592"/>
      <c r="BC22" s="592"/>
      <c r="BD22" s="592"/>
      <c r="BE22" s="593"/>
      <c r="BF22" s="167"/>
    </row>
    <row r="23" spans="1:58" ht="9.9" customHeight="1">
      <c r="A23" s="590"/>
      <c r="B23" s="590"/>
      <c r="C23" s="590"/>
      <c r="D23" s="590"/>
      <c r="E23" s="590"/>
      <c r="F23" s="590"/>
      <c r="G23" s="590"/>
      <c r="H23" s="600"/>
      <c r="I23" s="600"/>
      <c r="J23" s="600"/>
      <c r="K23" s="600"/>
      <c r="L23" s="699"/>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700"/>
      <c r="AJ23" s="690"/>
      <c r="AK23" s="691"/>
      <c r="AL23" s="691"/>
      <c r="AM23" s="691"/>
      <c r="AN23" s="691"/>
      <c r="AO23" s="590"/>
      <c r="AP23" s="590"/>
      <c r="AQ23" s="590"/>
      <c r="AR23" s="590"/>
      <c r="AS23" s="590"/>
      <c r="AT23" s="594"/>
      <c r="AU23" s="595"/>
      <c r="AV23" s="595"/>
      <c r="AW23" s="595"/>
      <c r="AX23" s="595"/>
      <c r="AY23" s="595"/>
      <c r="AZ23" s="595"/>
      <c r="BA23" s="595"/>
      <c r="BB23" s="595"/>
      <c r="BC23" s="595"/>
      <c r="BD23" s="595"/>
      <c r="BE23" s="596"/>
      <c r="BF23" s="167"/>
    </row>
    <row r="24" spans="1:58" ht="9.9" customHeight="1">
      <c r="A24" s="590"/>
      <c r="B24" s="590"/>
      <c r="C24" s="590"/>
      <c r="D24" s="590"/>
      <c r="E24" s="590"/>
      <c r="F24" s="590"/>
      <c r="G24" s="590"/>
      <c r="H24" s="600" t="s">
        <v>220</v>
      </c>
      <c r="I24" s="600"/>
      <c r="J24" s="600"/>
      <c r="K24" s="600"/>
      <c r="L24" s="625" t="s">
        <v>399</v>
      </c>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719"/>
      <c r="AJ24" s="690"/>
      <c r="AK24" s="691"/>
      <c r="AL24" s="691"/>
      <c r="AM24" s="691"/>
      <c r="AN24" s="691"/>
      <c r="AO24" s="590"/>
      <c r="AP24" s="590"/>
      <c r="AQ24" s="590"/>
      <c r="AR24" s="590"/>
      <c r="AS24" s="590"/>
      <c r="AT24" s="597"/>
      <c r="AU24" s="598"/>
      <c r="AV24" s="598"/>
      <c r="AW24" s="598"/>
      <c r="AX24" s="598"/>
      <c r="AY24" s="598"/>
      <c r="AZ24" s="598"/>
      <c r="BA24" s="598"/>
      <c r="BB24" s="598"/>
      <c r="BC24" s="598"/>
      <c r="BD24" s="598"/>
      <c r="BE24" s="599"/>
      <c r="BF24" s="167"/>
    </row>
    <row r="25" spans="1:58" ht="9.9" customHeight="1">
      <c r="A25" s="590"/>
      <c r="B25" s="590"/>
      <c r="C25" s="590"/>
      <c r="D25" s="590"/>
      <c r="E25" s="590"/>
      <c r="F25" s="590"/>
      <c r="G25" s="590"/>
      <c r="H25" s="600"/>
      <c r="I25" s="600"/>
      <c r="J25" s="600"/>
      <c r="K25" s="600"/>
      <c r="L25" s="62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719"/>
      <c r="AJ25" s="690"/>
      <c r="AK25" s="691"/>
      <c r="AL25" s="691"/>
      <c r="AM25" s="691"/>
      <c r="AN25" s="691"/>
      <c r="AO25" s="590" t="s">
        <v>221</v>
      </c>
      <c r="AP25" s="590"/>
      <c r="AQ25" s="590"/>
      <c r="AR25" s="590"/>
      <c r="AS25" s="590"/>
      <c r="AT25" s="591" t="s">
        <v>396</v>
      </c>
      <c r="AU25" s="592"/>
      <c r="AV25" s="592"/>
      <c r="AW25" s="592"/>
      <c r="AX25" s="592"/>
      <c r="AY25" s="592"/>
      <c r="AZ25" s="592"/>
      <c r="BA25" s="592"/>
      <c r="BB25" s="592"/>
      <c r="BC25" s="592"/>
      <c r="BD25" s="592"/>
      <c r="BE25" s="593"/>
      <c r="BF25" s="167"/>
    </row>
    <row r="26" spans="1:58" ht="9.9" customHeight="1">
      <c r="A26" s="590"/>
      <c r="B26" s="590"/>
      <c r="C26" s="590"/>
      <c r="D26" s="590"/>
      <c r="E26" s="590"/>
      <c r="F26" s="590"/>
      <c r="G26" s="590"/>
      <c r="H26" s="600" t="s">
        <v>222</v>
      </c>
      <c r="I26" s="600"/>
      <c r="J26" s="600"/>
      <c r="K26" s="600"/>
      <c r="L26" s="601" t="s">
        <v>223</v>
      </c>
      <c r="M26" s="602"/>
      <c r="N26" s="602"/>
      <c r="O26" s="605">
        <v>100</v>
      </c>
      <c r="P26" s="605"/>
      <c r="Q26" s="607" t="s">
        <v>652</v>
      </c>
      <c r="R26" s="607"/>
      <c r="S26" s="602" t="s">
        <v>225</v>
      </c>
      <c r="T26" s="602"/>
      <c r="U26" s="602"/>
      <c r="V26" s="602">
        <v>25</v>
      </c>
      <c r="W26" s="602"/>
      <c r="X26" s="607" t="s">
        <v>226</v>
      </c>
      <c r="Y26" s="607"/>
      <c r="Z26" s="607"/>
      <c r="AA26" s="607"/>
      <c r="AB26" s="607"/>
      <c r="AC26" s="607"/>
      <c r="AD26" s="607"/>
      <c r="AE26" s="607"/>
      <c r="AF26" s="607"/>
      <c r="AG26" s="607"/>
      <c r="AH26" s="607"/>
      <c r="AI26" s="623"/>
      <c r="AJ26" s="690"/>
      <c r="AK26" s="691"/>
      <c r="AL26" s="691"/>
      <c r="AM26" s="691"/>
      <c r="AN26" s="691"/>
      <c r="AO26" s="590"/>
      <c r="AP26" s="590"/>
      <c r="AQ26" s="590"/>
      <c r="AR26" s="590"/>
      <c r="AS26" s="590"/>
      <c r="AT26" s="594"/>
      <c r="AU26" s="595"/>
      <c r="AV26" s="595"/>
      <c r="AW26" s="595"/>
      <c r="AX26" s="595"/>
      <c r="AY26" s="595"/>
      <c r="AZ26" s="595"/>
      <c r="BA26" s="595"/>
      <c r="BB26" s="595"/>
      <c r="BC26" s="595"/>
      <c r="BD26" s="595"/>
      <c r="BE26" s="596"/>
      <c r="BF26" s="167"/>
    </row>
    <row r="27" spans="1:58" ht="9.9" customHeight="1">
      <c r="A27" s="590"/>
      <c r="B27" s="590"/>
      <c r="C27" s="590"/>
      <c r="D27" s="590"/>
      <c r="E27" s="590"/>
      <c r="F27" s="590"/>
      <c r="G27" s="590"/>
      <c r="H27" s="600"/>
      <c r="I27" s="600"/>
      <c r="J27" s="600"/>
      <c r="K27" s="600"/>
      <c r="L27" s="603"/>
      <c r="M27" s="604"/>
      <c r="N27" s="604"/>
      <c r="O27" s="606"/>
      <c r="P27" s="606"/>
      <c r="Q27" s="608"/>
      <c r="R27" s="608"/>
      <c r="S27" s="604"/>
      <c r="T27" s="604"/>
      <c r="U27" s="604"/>
      <c r="V27" s="604"/>
      <c r="W27" s="604"/>
      <c r="X27" s="608"/>
      <c r="Y27" s="608"/>
      <c r="Z27" s="608"/>
      <c r="AA27" s="608"/>
      <c r="AB27" s="608"/>
      <c r="AC27" s="608"/>
      <c r="AD27" s="608"/>
      <c r="AE27" s="608"/>
      <c r="AF27" s="608"/>
      <c r="AG27" s="608"/>
      <c r="AH27" s="608"/>
      <c r="AI27" s="624"/>
      <c r="AJ27" s="692"/>
      <c r="AK27" s="693"/>
      <c r="AL27" s="693"/>
      <c r="AM27" s="693"/>
      <c r="AN27" s="693"/>
      <c r="AO27" s="590"/>
      <c r="AP27" s="590"/>
      <c r="AQ27" s="590"/>
      <c r="AR27" s="590"/>
      <c r="AS27" s="590"/>
      <c r="AT27" s="597"/>
      <c r="AU27" s="598"/>
      <c r="AV27" s="598"/>
      <c r="AW27" s="598"/>
      <c r="AX27" s="598"/>
      <c r="AY27" s="598"/>
      <c r="AZ27" s="598"/>
      <c r="BA27" s="598"/>
      <c r="BB27" s="598"/>
      <c r="BC27" s="598"/>
      <c r="BD27" s="598"/>
      <c r="BE27" s="599"/>
      <c r="BF27" s="167"/>
    </row>
    <row r="28" spans="1:58" ht="9.9" customHeight="1">
      <c r="A28" s="590"/>
      <c r="B28" s="590"/>
      <c r="C28" s="590"/>
      <c r="D28" s="590"/>
      <c r="E28" s="590"/>
      <c r="F28" s="590"/>
      <c r="G28" s="590"/>
      <c r="H28" s="600"/>
      <c r="I28" s="600"/>
      <c r="J28" s="600"/>
      <c r="K28" s="600"/>
      <c r="L28" s="625" t="s">
        <v>227</v>
      </c>
      <c r="M28" s="615"/>
      <c r="N28" s="615"/>
      <c r="O28" s="627" t="s">
        <v>400</v>
      </c>
      <c r="P28" s="627"/>
      <c r="Q28" s="629" t="s">
        <v>652</v>
      </c>
      <c r="R28" s="629"/>
      <c r="S28" s="615" t="s">
        <v>225</v>
      </c>
      <c r="T28" s="615"/>
      <c r="U28" s="615"/>
      <c r="V28" s="615" t="s">
        <v>401</v>
      </c>
      <c r="W28" s="615"/>
      <c r="X28" s="629" t="s">
        <v>228</v>
      </c>
      <c r="Y28" s="629"/>
      <c r="Z28" s="629"/>
      <c r="AA28" s="615" t="s">
        <v>229</v>
      </c>
      <c r="AB28" s="615"/>
      <c r="AC28" s="615"/>
      <c r="AD28" s="615"/>
      <c r="AE28" s="627" t="s">
        <v>400</v>
      </c>
      <c r="AF28" s="627"/>
      <c r="AG28" s="615" t="s">
        <v>230</v>
      </c>
      <c r="AH28" s="366"/>
      <c r="AI28" s="367"/>
      <c r="AJ28" s="617" t="s">
        <v>231</v>
      </c>
      <c r="AK28" s="618"/>
      <c r="AL28" s="618"/>
      <c r="AM28" s="618"/>
      <c r="AN28" s="618"/>
      <c r="AO28" s="618"/>
      <c r="AP28" s="618"/>
      <c r="AQ28" s="618"/>
      <c r="AR28" s="618"/>
      <c r="AS28" s="618"/>
      <c r="AT28" s="618"/>
      <c r="AU28" s="618"/>
      <c r="AV28" s="618"/>
      <c r="AW28" s="618"/>
      <c r="AX28" s="618"/>
      <c r="AY28" s="618"/>
      <c r="AZ28" s="618"/>
      <c r="BA28" s="618"/>
      <c r="BB28" s="618"/>
      <c r="BC28" s="618"/>
      <c r="BD28" s="618"/>
      <c r="BE28" s="619"/>
      <c r="BF28" s="167"/>
    </row>
    <row r="29" spans="1:58" ht="9.9" customHeight="1">
      <c r="A29" s="590"/>
      <c r="B29" s="590"/>
      <c r="C29" s="590"/>
      <c r="D29" s="590"/>
      <c r="E29" s="590"/>
      <c r="F29" s="590"/>
      <c r="G29" s="590"/>
      <c r="H29" s="600"/>
      <c r="I29" s="600"/>
      <c r="J29" s="600"/>
      <c r="K29" s="600"/>
      <c r="L29" s="626"/>
      <c r="M29" s="616"/>
      <c r="N29" s="616"/>
      <c r="O29" s="628"/>
      <c r="P29" s="628"/>
      <c r="Q29" s="630"/>
      <c r="R29" s="630"/>
      <c r="S29" s="616"/>
      <c r="T29" s="616"/>
      <c r="U29" s="616"/>
      <c r="V29" s="616"/>
      <c r="W29" s="616"/>
      <c r="X29" s="630"/>
      <c r="Y29" s="630"/>
      <c r="Z29" s="630"/>
      <c r="AA29" s="616"/>
      <c r="AB29" s="616"/>
      <c r="AC29" s="616"/>
      <c r="AD29" s="616"/>
      <c r="AE29" s="628"/>
      <c r="AF29" s="628"/>
      <c r="AG29" s="616"/>
      <c r="AH29" s="368"/>
      <c r="AI29" s="369"/>
      <c r="AJ29" s="620"/>
      <c r="AK29" s="621"/>
      <c r="AL29" s="621"/>
      <c r="AM29" s="621"/>
      <c r="AN29" s="621"/>
      <c r="AO29" s="621"/>
      <c r="AP29" s="621"/>
      <c r="AQ29" s="621"/>
      <c r="AR29" s="621"/>
      <c r="AS29" s="621"/>
      <c r="AT29" s="621"/>
      <c r="AU29" s="621"/>
      <c r="AV29" s="621"/>
      <c r="AW29" s="621"/>
      <c r="AX29" s="621"/>
      <c r="AY29" s="621"/>
      <c r="AZ29" s="621"/>
      <c r="BA29" s="621"/>
      <c r="BB29" s="621"/>
      <c r="BC29" s="621"/>
      <c r="BD29" s="621"/>
      <c r="BE29" s="622"/>
      <c r="BF29" s="167"/>
    </row>
    <row r="30" spans="1:58" ht="9.9" customHeight="1">
      <c r="A30" s="590"/>
      <c r="B30" s="590"/>
      <c r="C30" s="590"/>
      <c r="D30" s="590"/>
      <c r="E30" s="590"/>
      <c r="F30" s="590"/>
      <c r="G30" s="590"/>
      <c r="H30" s="600" t="s">
        <v>232</v>
      </c>
      <c r="I30" s="600"/>
      <c r="J30" s="600"/>
      <c r="K30" s="600"/>
      <c r="L30" s="665" t="s">
        <v>243</v>
      </c>
      <c r="M30" s="665"/>
      <c r="N30" s="665"/>
      <c r="O30" s="665"/>
      <c r="P30" s="666"/>
      <c r="Q30" s="667">
        <v>0.1</v>
      </c>
      <c r="R30" s="668"/>
      <c r="S30" s="671" t="s">
        <v>233</v>
      </c>
      <c r="T30" s="672"/>
      <c r="U30" s="672"/>
      <c r="V30" s="673"/>
      <c r="W30" s="677" t="s">
        <v>242</v>
      </c>
      <c r="X30" s="677"/>
      <c r="Y30" s="677"/>
      <c r="Z30" s="677"/>
      <c r="AA30" s="602" t="s">
        <v>235</v>
      </c>
      <c r="AB30" s="602"/>
      <c r="AC30" s="602"/>
      <c r="AD30" s="602" t="s">
        <v>653</v>
      </c>
      <c r="AE30" s="602"/>
      <c r="AF30" s="602"/>
      <c r="AG30" s="602"/>
      <c r="AH30" s="602"/>
      <c r="AI30" s="645" t="s">
        <v>654</v>
      </c>
      <c r="AJ30" s="647"/>
      <c r="AK30" s="648"/>
      <c r="AL30" s="648"/>
      <c r="AM30" s="648"/>
      <c r="AN30" s="648"/>
      <c r="AO30" s="648"/>
      <c r="AP30" s="648"/>
      <c r="AQ30" s="648"/>
      <c r="AR30" s="648"/>
      <c r="AS30" s="648"/>
      <c r="AT30" s="648"/>
      <c r="AU30" s="648"/>
      <c r="AV30" s="648"/>
      <c r="AW30" s="648"/>
      <c r="AX30" s="648"/>
      <c r="AY30" s="648"/>
      <c r="AZ30" s="648"/>
      <c r="BA30" s="648"/>
      <c r="BB30" s="648"/>
      <c r="BC30" s="648"/>
      <c r="BD30" s="648"/>
      <c r="BE30" s="649"/>
      <c r="BF30" s="167"/>
    </row>
    <row r="31" spans="1:58" ht="12.45" customHeight="1">
      <c r="A31" s="590"/>
      <c r="B31" s="590"/>
      <c r="C31" s="590"/>
      <c r="D31" s="590"/>
      <c r="E31" s="590"/>
      <c r="F31" s="590"/>
      <c r="G31" s="590"/>
      <c r="H31" s="600"/>
      <c r="I31" s="600"/>
      <c r="J31" s="600"/>
      <c r="K31" s="600"/>
      <c r="L31" s="665"/>
      <c r="M31" s="665"/>
      <c r="N31" s="665"/>
      <c r="O31" s="665"/>
      <c r="P31" s="666"/>
      <c r="Q31" s="669"/>
      <c r="R31" s="670"/>
      <c r="S31" s="674"/>
      <c r="T31" s="675"/>
      <c r="U31" s="675"/>
      <c r="V31" s="676"/>
      <c r="W31" s="677"/>
      <c r="X31" s="677"/>
      <c r="Y31" s="677"/>
      <c r="Z31" s="677"/>
      <c r="AA31" s="616"/>
      <c r="AB31" s="616"/>
      <c r="AC31" s="616"/>
      <c r="AD31" s="616"/>
      <c r="AE31" s="616"/>
      <c r="AF31" s="616"/>
      <c r="AG31" s="616"/>
      <c r="AH31" s="616"/>
      <c r="AI31" s="646"/>
      <c r="AJ31" s="650"/>
      <c r="AK31" s="651"/>
      <c r="AL31" s="651"/>
      <c r="AM31" s="651"/>
      <c r="AN31" s="651"/>
      <c r="AO31" s="651"/>
      <c r="AP31" s="651"/>
      <c r="AQ31" s="651"/>
      <c r="AR31" s="651"/>
      <c r="AS31" s="651"/>
      <c r="AT31" s="651"/>
      <c r="AU31" s="651"/>
      <c r="AV31" s="651"/>
      <c r="AW31" s="651"/>
      <c r="AX31" s="651"/>
      <c r="AY31" s="651"/>
      <c r="AZ31" s="651"/>
      <c r="BA31" s="651"/>
      <c r="BB31" s="651"/>
      <c r="BC31" s="651"/>
      <c r="BD31" s="651"/>
      <c r="BE31" s="652"/>
      <c r="BF31" s="167"/>
    </row>
    <row r="32" spans="1:58" ht="14.1" customHeight="1">
      <c r="A32" s="653"/>
      <c r="B32" s="654"/>
      <c r="C32" s="654"/>
      <c r="D32" s="654"/>
      <c r="E32" s="654"/>
      <c r="F32" s="654"/>
      <c r="G32" s="654"/>
      <c r="H32" s="657"/>
      <c r="I32" s="657"/>
      <c r="J32" s="657"/>
      <c r="K32" s="657"/>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9"/>
      <c r="AJ32" s="660"/>
      <c r="AK32" s="661"/>
      <c r="AL32" s="661"/>
      <c r="AM32" s="661"/>
      <c r="AN32" s="661"/>
      <c r="AO32" s="661"/>
      <c r="AP32" s="661"/>
      <c r="AQ32" s="661"/>
      <c r="AR32" s="661"/>
      <c r="AS32" s="661"/>
      <c r="AT32" s="661"/>
      <c r="AU32" s="661"/>
      <c r="AV32" s="661"/>
      <c r="AW32" s="661"/>
      <c r="AX32" s="661"/>
      <c r="AY32" s="661"/>
      <c r="AZ32" s="661"/>
      <c r="BA32" s="661"/>
      <c r="BB32" s="661"/>
      <c r="BC32" s="661"/>
      <c r="BD32" s="661"/>
      <c r="BE32" s="662"/>
      <c r="BF32" s="167"/>
    </row>
    <row r="33" spans="1:58" ht="9.9" customHeight="1">
      <c r="A33" s="655"/>
      <c r="B33" s="656"/>
      <c r="C33" s="656"/>
      <c r="D33" s="656"/>
      <c r="E33" s="656"/>
      <c r="F33" s="656"/>
      <c r="G33" s="656"/>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4"/>
      <c r="AJ33" s="586"/>
      <c r="AK33" s="584"/>
      <c r="AL33" s="584"/>
      <c r="AM33" s="584"/>
      <c r="AN33" s="584"/>
      <c r="AO33" s="584"/>
      <c r="AP33" s="584"/>
      <c r="AQ33" s="584"/>
      <c r="AR33" s="584"/>
      <c r="AS33" s="584"/>
      <c r="AT33" s="584"/>
      <c r="AU33" s="584"/>
      <c r="AV33" s="584"/>
      <c r="AW33" s="584"/>
      <c r="AX33" s="584"/>
      <c r="AY33" s="584"/>
      <c r="AZ33" s="584"/>
      <c r="BA33" s="584"/>
      <c r="BB33" s="584"/>
      <c r="BC33" s="584"/>
      <c r="BD33" s="584"/>
      <c r="BE33" s="585"/>
      <c r="BF33" s="167"/>
    </row>
    <row r="34" spans="1:58" ht="9.9" customHeight="1">
      <c r="A34" s="655"/>
      <c r="B34" s="656"/>
      <c r="C34" s="656"/>
      <c r="D34" s="656"/>
      <c r="E34" s="656"/>
      <c r="F34" s="656"/>
      <c r="G34" s="656"/>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4"/>
      <c r="AJ34" s="587"/>
      <c r="AK34" s="588"/>
      <c r="AL34" s="588"/>
      <c r="AM34" s="588"/>
      <c r="AN34" s="588"/>
      <c r="AO34" s="588"/>
      <c r="AP34" s="588"/>
      <c r="AQ34" s="588"/>
      <c r="AR34" s="588"/>
      <c r="AS34" s="588"/>
      <c r="AT34" s="588"/>
      <c r="AU34" s="588"/>
      <c r="AV34" s="588"/>
      <c r="AW34" s="588"/>
      <c r="AX34" s="588"/>
      <c r="AY34" s="588"/>
      <c r="AZ34" s="588"/>
      <c r="BA34" s="588"/>
      <c r="BB34" s="588"/>
      <c r="BC34" s="588"/>
      <c r="BD34" s="588"/>
      <c r="BE34" s="589"/>
      <c r="BF34" s="167"/>
    </row>
    <row r="35" spans="1:58" ht="8.25" customHeight="1">
      <c r="A35" s="168"/>
      <c r="B35" s="169"/>
      <c r="C35" s="169"/>
      <c r="D35" s="169"/>
      <c r="E35" s="169"/>
      <c r="F35" s="156"/>
      <c r="G35" s="156"/>
      <c r="H35" s="169"/>
      <c r="I35" s="169"/>
      <c r="J35" s="169"/>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169"/>
      <c r="AJ35" s="660"/>
      <c r="AK35" s="661"/>
      <c r="AL35" s="661"/>
      <c r="AM35" s="661"/>
      <c r="AN35" s="661"/>
      <c r="AO35" s="661"/>
      <c r="AP35" s="661"/>
      <c r="AQ35" s="661"/>
      <c r="AR35" s="661"/>
      <c r="AS35" s="661"/>
      <c r="AT35" s="661"/>
      <c r="AU35" s="661"/>
      <c r="AV35" s="661"/>
      <c r="AW35" s="661"/>
      <c r="AX35" s="661"/>
      <c r="AY35" s="661"/>
      <c r="AZ35" s="661"/>
      <c r="BA35" s="661"/>
      <c r="BB35" s="661"/>
      <c r="BC35" s="661"/>
      <c r="BD35" s="661"/>
      <c r="BE35" s="662"/>
    </row>
    <row r="36" spans="1:58" ht="8.25" customHeight="1">
      <c r="A36" s="168"/>
      <c r="B36" s="169"/>
      <c r="C36" s="169"/>
      <c r="D36" s="169"/>
      <c r="E36" s="169"/>
      <c r="F36" s="156"/>
      <c r="G36" s="156"/>
      <c r="H36" s="169"/>
      <c r="I36" s="169"/>
      <c r="J36" s="169"/>
      <c r="K36" s="370"/>
      <c r="L36" s="370"/>
      <c r="M36" s="370"/>
      <c r="N36" s="370"/>
      <c r="O36" s="370"/>
      <c r="P36" s="681"/>
      <c r="Q36" s="681"/>
      <c r="R36" s="681"/>
      <c r="S36" s="681"/>
      <c r="T36" s="681"/>
      <c r="U36" s="681"/>
      <c r="V36" s="681"/>
      <c r="W36" s="681"/>
      <c r="X36" s="681"/>
      <c r="Y36" s="681"/>
      <c r="Z36" s="681"/>
      <c r="AA36" s="681"/>
      <c r="AB36" s="681"/>
      <c r="AC36" s="681"/>
      <c r="AD36" s="681"/>
      <c r="AE36" s="681"/>
      <c r="AF36" s="681"/>
      <c r="AG36" s="681"/>
      <c r="AH36" s="169"/>
      <c r="AI36" s="169"/>
      <c r="AJ36" s="586"/>
      <c r="AK36" s="584"/>
      <c r="AL36" s="584"/>
      <c r="AM36" s="584"/>
      <c r="AN36" s="584"/>
      <c r="AO36" s="584"/>
      <c r="AP36" s="584"/>
      <c r="AQ36" s="584"/>
      <c r="AR36" s="584"/>
      <c r="AS36" s="584"/>
      <c r="AT36" s="584"/>
      <c r="AU36" s="584"/>
      <c r="AV36" s="584"/>
      <c r="AW36" s="584"/>
      <c r="AX36" s="584"/>
      <c r="AY36" s="584"/>
      <c r="AZ36" s="584"/>
      <c r="BA36" s="584"/>
      <c r="BB36" s="584"/>
      <c r="BC36" s="584"/>
      <c r="BD36" s="584"/>
      <c r="BE36" s="585"/>
    </row>
    <row r="37" spans="1:58" ht="8.25" customHeight="1">
      <c r="A37" s="168"/>
      <c r="B37" s="169"/>
      <c r="C37" s="169"/>
      <c r="D37" s="169"/>
      <c r="E37" s="169"/>
      <c r="F37" s="156"/>
      <c r="G37" s="156"/>
      <c r="H37" s="169"/>
      <c r="I37" s="169"/>
      <c r="J37" s="169"/>
      <c r="K37" s="370"/>
      <c r="L37" s="370"/>
      <c r="M37" s="370"/>
      <c r="N37" s="370"/>
      <c r="O37" s="370"/>
      <c r="P37" s="681"/>
      <c r="Q37" s="681"/>
      <c r="R37" s="681"/>
      <c r="S37" s="681"/>
      <c r="T37" s="681"/>
      <c r="U37" s="681"/>
      <c r="V37" s="681"/>
      <c r="W37" s="681"/>
      <c r="X37" s="681"/>
      <c r="Y37" s="681"/>
      <c r="Z37" s="681"/>
      <c r="AA37" s="681"/>
      <c r="AB37" s="681"/>
      <c r="AC37" s="681"/>
      <c r="AD37" s="681"/>
      <c r="AE37" s="681"/>
      <c r="AF37" s="681"/>
      <c r="AG37" s="681"/>
      <c r="AH37" s="169"/>
      <c r="AI37" s="169"/>
      <c r="AJ37" s="678"/>
      <c r="AK37" s="679"/>
      <c r="AL37" s="679"/>
      <c r="AM37" s="679"/>
      <c r="AN37" s="679"/>
      <c r="AO37" s="679"/>
      <c r="AP37" s="679"/>
      <c r="AQ37" s="679"/>
      <c r="AR37" s="679"/>
      <c r="AS37" s="679"/>
      <c r="AT37" s="679"/>
      <c r="AU37" s="679"/>
      <c r="AV37" s="679"/>
      <c r="AW37" s="679"/>
      <c r="AX37" s="679"/>
      <c r="AY37" s="679"/>
      <c r="AZ37" s="679"/>
      <c r="BA37" s="679"/>
      <c r="BB37" s="679"/>
      <c r="BC37" s="679"/>
      <c r="BD37" s="679"/>
      <c r="BE37" s="680"/>
    </row>
    <row r="38" spans="1:58" ht="8.25" customHeight="1">
      <c r="A38" s="168"/>
      <c r="B38" s="169"/>
      <c r="C38" s="169"/>
      <c r="D38" s="169"/>
      <c r="E38" s="169"/>
      <c r="F38" s="156"/>
      <c r="G38" s="156"/>
      <c r="H38" s="169"/>
      <c r="I38" s="169"/>
      <c r="J38" s="169"/>
      <c r="K38" s="371"/>
      <c r="L38" s="371"/>
      <c r="M38" s="370"/>
      <c r="N38" s="370"/>
      <c r="O38" s="370"/>
      <c r="P38" s="681"/>
      <c r="Q38" s="681"/>
      <c r="R38" s="681"/>
      <c r="S38" s="681"/>
      <c r="T38" s="681"/>
      <c r="U38" s="681"/>
      <c r="V38" s="681"/>
      <c r="W38" s="681"/>
      <c r="X38" s="681"/>
      <c r="Y38" s="681"/>
      <c r="Z38" s="681"/>
      <c r="AA38" s="681"/>
      <c r="AB38" s="681"/>
      <c r="AC38" s="681"/>
      <c r="AD38" s="681"/>
      <c r="AE38" s="681"/>
      <c r="AF38" s="681"/>
      <c r="AG38" s="681"/>
      <c r="AH38" s="169"/>
      <c r="AI38" s="169"/>
      <c r="AJ38" s="609" t="s">
        <v>238</v>
      </c>
      <c r="AK38" s="610"/>
      <c r="AL38" s="610"/>
      <c r="AM38" s="610"/>
      <c r="AN38" s="610"/>
      <c r="AO38" s="610"/>
      <c r="AP38" s="610"/>
      <c r="AQ38" s="610"/>
      <c r="AR38" s="610"/>
      <c r="AS38" s="610"/>
      <c r="AT38" s="610"/>
      <c r="AU38" s="610"/>
      <c r="AV38" s="610"/>
      <c r="AW38" s="610"/>
      <c r="AX38" s="610"/>
      <c r="AY38" s="610"/>
      <c r="AZ38" s="610"/>
      <c r="BA38" s="610"/>
      <c r="BB38" s="610"/>
      <c r="BC38" s="610"/>
      <c r="BD38" s="610"/>
      <c r="BE38" s="611"/>
    </row>
    <row r="39" spans="1:58" ht="8.25" customHeight="1">
      <c r="A39" s="168"/>
      <c r="B39" s="171"/>
      <c r="C39" s="171"/>
      <c r="D39" s="171"/>
      <c r="E39" s="171"/>
      <c r="F39" s="156"/>
      <c r="G39" s="156"/>
      <c r="H39" s="169"/>
      <c r="I39" s="169"/>
      <c r="J39" s="169"/>
      <c r="K39" s="371"/>
      <c r="L39" s="371"/>
      <c r="M39" s="370"/>
      <c r="N39" s="370"/>
      <c r="O39" s="370"/>
      <c r="P39" s="681"/>
      <c r="Q39" s="681"/>
      <c r="R39" s="681"/>
      <c r="S39" s="681"/>
      <c r="T39" s="681"/>
      <c r="U39" s="681"/>
      <c r="V39" s="681"/>
      <c r="W39" s="681"/>
      <c r="X39" s="681"/>
      <c r="Y39" s="681"/>
      <c r="Z39" s="681"/>
      <c r="AA39" s="681"/>
      <c r="AB39" s="681"/>
      <c r="AC39" s="681"/>
      <c r="AD39" s="681"/>
      <c r="AE39" s="681"/>
      <c r="AF39" s="681"/>
      <c r="AG39" s="681"/>
      <c r="AH39" s="169"/>
      <c r="AI39" s="169"/>
      <c r="AJ39" s="612"/>
      <c r="AK39" s="613"/>
      <c r="AL39" s="613"/>
      <c r="AM39" s="613"/>
      <c r="AN39" s="613"/>
      <c r="AO39" s="613"/>
      <c r="AP39" s="613"/>
      <c r="AQ39" s="613"/>
      <c r="AR39" s="613"/>
      <c r="AS39" s="613"/>
      <c r="AT39" s="613"/>
      <c r="AU39" s="613"/>
      <c r="AV39" s="613"/>
      <c r="AW39" s="613"/>
      <c r="AX39" s="613"/>
      <c r="AY39" s="613"/>
      <c r="AZ39" s="613"/>
      <c r="BA39" s="613"/>
      <c r="BB39" s="613"/>
      <c r="BC39" s="613"/>
      <c r="BD39" s="613"/>
      <c r="BE39" s="614"/>
    </row>
    <row r="40" spans="1:58" ht="8.25" customHeight="1">
      <c r="A40" s="168"/>
      <c r="B40" s="171"/>
      <c r="C40" s="171"/>
      <c r="D40" s="171"/>
      <c r="E40" s="171"/>
      <c r="F40" s="156"/>
      <c r="G40" s="156"/>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583" t="s">
        <v>655</v>
      </c>
      <c r="AK40" s="584"/>
      <c r="AL40" s="584"/>
      <c r="AM40" s="584"/>
      <c r="AN40" s="584"/>
      <c r="AO40" s="584"/>
      <c r="AP40" s="584"/>
      <c r="AQ40" s="584"/>
      <c r="AR40" s="584"/>
      <c r="AS40" s="584"/>
      <c r="AT40" s="584"/>
      <c r="AU40" s="584"/>
      <c r="AV40" s="584"/>
      <c r="AW40" s="584"/>
      <c r="AX40" s="584"/>
      <c r="AY40" s="584"/>
      <c r="AZ40" s="584"/>
      <c r="BA40" s="584"/>
      <c r="BB40" s="584"/>
      <c r="BC40" s="584"/>
      <c r="BD40" s="584"/>
      <c r="BE40" s="585"/>
    </row>
    <row r="41" spans="1:58" ht="8.25" customHeight="1">
      <c r="A41" s="168"/>
      <c r="B41" s="631" t="s">
        <v>403</v>
      </c>
      <c r="C41" s="172"/>
      <c r="D41" s="172"/>
      <c r="E41" s="172"/>
      <c r="F41" s="172"/>
      <c r="G41" s="173"/>
      <c r="H41" s="174"/>
      <c r="I41" s="174"/>
      <c r="J41" s="174"/>
      <c r="K41" s="175"/>
      <c r="L41" s="174"/>
      <c r="M41" s="174"/>
      <c r="N41" s="174"/>
      <c r="O41" s="175"/>
      <c r="P41" s="174"/>
      <c r="Q41" s="174"/>
      <c r="R41" s="174"/>
      <c r="S41" s="175"/>
      <c r="T41" s="174"/>
      <c r="U41" s="174"/>
      <c r="V41" s="174"/>
      <c r="W41" s="175"/>
      <c r="X41" s="174"/>
      <c r="Y41" s="174"/>
      <c r="Z41" s="174"/>
      <c r="AA41" s="175"/>
      <c r="AB41" s="174"/>
      <c r="AC41" s="174"/>
      <c r="AD41" s="174"/>
      <c r="AE41" s="175"/>
      <c r="AF41" s="174"/>
      <c r="AG41" s="174"/>
      <c r="AH41" s="176"/>
      <c r="AI41" s="169"/>
      <c r="AJ41" s="586"/>
      <c r="AK41" s="584"/>
      <c r="AL41" s="584"/>
      <c r="AM41" s="584"/>
      <c r="AN41" s="584"/>
      <c r="AO41" s="584"/>
      <c r="AP41" s="584"/>
      <c r="AQ41" s="584"/>
      <c r="AR41" s="584"/>
      <c r="AS41" s="584"/>
      <c r="AT41" s="584"/>
      <c r="AU41" s="584"/>
      <c r="AV41" s="584"/>
      <c r="AW41" s="584"/>
      <c r="AX41" s="584"/>
      <c r="AY41" s="584"/>
      <c r="AZ41" s="584"/>
      <c r="BA41" s="584"/>
      <c r="BB41" s="584"/>
      <c r="BC41" s="584"/>
      <c r="BD41" s="584"/>
      <c r="BE41" s="585"/>
    </row>
    <row r="42" spans="1:58" ht="13.2">
      <c r="A42" s="168"/>
      <c r="B42" s="632"/>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77"/>
      <c r="AI42" s="169"/>
      <c r="AJ42" s="587"/>
      <c r="AK42" s="588"/>
      <c r="AL42" s="588"/>
      <c r="AM42" s="588"/>
      <c r="AN42" s="588"/>
      <c r="AO42" s="588"/>
      <c r="AP42" s="588"/>
      <c r="AQ42" s="588"/>
      <c r="AR42" s="588"/>
      <c r="AS42" s="588"/>
      <c r="AT42" s="588"/>
      <c r="AU42" s="588"/>
      <c r="AV42" s="588"/>
      <c r="AW42" s="588"/>
      <c r="AX42" s="588"/>
      <c r="AY42" s="588"/>
      <c r="AZ42" s="588"/>
      <c r="BA42" s="588"/>
      <c r="BB42" s="588"/>
      <c r="BC42" s="588"/>
      <c r="BD42" s="588"/>
      <c r="BE42" s="589"/>
    </row>
    <row r="43" spans="1:58" ht="9.9" customHeight="1">
      <c r="A43" s="168"/>
      <c r="B43" s="632"/>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77"/>
      <c r="AI43" s="169"/>
      <c r="AJ43" s="634" t="s">
        <v>656</v>
      </c>
      <c r="AK43" s="635"/>
      <c r="AL43" s="635"/>
      <c r="AM43" s="635"/>
      <c r="AN43" s="635"/>
      <c r="AO43" s="635"/>
      <c r="AP43" s="636"/>
      <c r="AQ43" s="643" t="s">
        <v>239</v>
      </c>
      <c r="AR43" s="643"/>
      <c r="AS43" s="643"/>
      <c r="AT43" s="643"/>
      <c r="AU43" s="643"/>
      <c r="AV43" s="643" t="s">
        <v>240</v>
      </c>
      <c r="AW43" s="643"/>
      <c r="AX43" s="643"/>
      <c r="AY43" s="643"/>
      <c r="AZ43" s="643"/>
      <c r="BA43" s="643" t="s">
        <v>241</v>
      </c>
      <c r="BB43" s="643"/>
      <c r="BC43" s="643"/>
      <c r="BD43" s="643"/>
      <c r="BE43" s="644"/>
    </row>
    <row r="44" spans="1:58" ht="9.9" customHeight="1">
      <c r="A44" s="168"/>
      <c r="B44" s="632"/>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77"/>
      <c r="AI44" s="169"/>
      <c r="AJ44" s="637"/>
      <c r="AK44" s="638"/>
      <c r="AL44" s="638"/>
      <c r="AM44" s="638"/>
      <c r="AN44" s="638"/>
      <c r="AO44" s="638"/>
      <c r="AP44" s="639"/>
      <c r="AQ44" s="557" t="s">
        <v>405</v>
      </c>
      <c r="AR44" s="558"/>
      <c r="AS44" s="558"/>
      <c r="AT44" s="558"/>
      <c r="AU44" s="559"/>
      <c r="AV44" s="563" t="s">
        <v>405</v>
      </c>
      <c r="AW44" s="564"/>
      <c r="AX44" s="564"/>
      <c r="AY44" s="564"/>
      <c r="AZ44" s="565"/>
      <c r="BA44" s="563" t="s">
        <v>405</v>
      </c>
      <c r="BB44" s="564"/>
      <c r="BC44" s="564"/>
      <c r="BD44" s="564"/>
      <c r="BE44" s="569"/>
    </row>
    <row r="45" spans="1:58" ht="9.9" customHeight="1">
      <c r="A45" s="168"/>
      <c r="B45" s="632"/>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77"/>
      <c r="AI45" s="169"/>
      <c r="AJ45" s="640"/>
      <c r="AK45" s="641"/>
      <c r="AL45" s="641"/>
      <c r="AM45" s="641"/>
      <c r="AN45" s="641"/>
      <c r="AO45" s="641"/>
      <c r="AP45" s="642"/>
      <c r="AQ45" s="560"/>
      <c r="AR45" s="561"/>
      <c r="AS45" s="561"/>
      <c r="AT45" s="561"/>
      <c r="AU45" s="562"/>
      <c r="AV45" s="566"/>
      <c r="AW45" s="567"/>
      <c r="AX45" s="567"/>
      <c r="AY45" s="567"/>
      <c r="AZ45" s="568"/>
      <c r="BA45" s="566"/>
      <c r="BB45" s="567"/>
      <c r="BC45" s="567"/>
      <c r="BD45" s="567"/>
      <c r="BE45" s="570"/>
    </row>
    <row r="46" spans="1:58" ht="8.25" customHeight="1">
      <c r="A46" s="168"/>
      <c r="B46" s="633"/>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9"/>
      <c r="AI46" s="169"/>
      <c r="AJ46" s="571"/>
      <c r="AK46" s="572"/>
      <c r="AL46" s="572"/>
      <c r="AM46" s="572"/>
      <c r="AN46" s="572"/>
      <c r="AO46" s="572"/>
      <c r="AP46" s="572"/>
      <c r="AQ46" s="572"/>
      <c r="AR46" s="572"/>
      <c r="AS46" s="572"/>
      <c r="AT46" s="572"/>
      <c r="AU46" s="572"/>
      <c r="AV46" s="572"/>
      <c r="AW46" s="572"/>
      <c r="AX46" s="572"/>
      <c r="AY46" s="572"/>
      <c r="AZ46" s="572"/>
      <c r="BA46" s="577"/>
      <c r="BB46" s="577"/>
      <c r="BC46" s="577"/>
      <c r="BD46" s="577"/>
      <c r="BE46" s="578"/>
    </row>
    <row r="47" spans="1:58" ht="8.25" customHeight="1">
      <c r="A47" s="16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573"/>
      <c r="AK47" s="574"/>
      <c r="AL47" s="574"/>
      <c r="AM47" s="574"/>
      <c r="AN47" s="574"/>
      <c r="AO47" s="574"/>
      <c r="AP47" s="574"/>
      <c r="AQ47" s="574"/>
      <c r="AR47" s="574"/>
      <c r="AS47" s="574"/>
      <c r="AT47" s="574"/>
      <c r="AU47" s="574"/>
      <c r="AV47" s="574"/>
      <c r="AW47" s="574"/>
      <c r="AX47" s="574"/>
      <c r="AY47" s="574"/>
      <c r="AZ47" s="574"/>
      <c r="BA47" s="579"/>
      <c r="BB47" s="579"/>
      <c r="BC47" s="579"/>
      <c r="BD47" s="579"/>
      <c r="BE47" s="580"/>
    </row>
    <row r="48" spans="1:58" ht="8.25" customHeight="1">
      <c r="A48" s="180"/>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575"/>
      <c r="AK48" s="576"/>
      <c r="AL48" s="576"/>
      <c r="AM48" s="576"/>
      <c r="AN48" s="576"/>
      <c r="AO48" s="576"/>
      <c r="AP48" s="576"/>
      <c r="AQ48" s="576"/>
      <c r="AR48" s="576"/>
      <c r="AS48" s="576"/>
      <c r="AT48" s="576"/>
      <c r="AU48" s="576"/>
      <c r="AV48" s="576"/>
      <c r="AW48" s="576"/>
      <c r="AX48" s="576"/>
      <c r="AY48" s="576"/>
      <c r="AZ48" s="576"/>
      <c r="BA48" s="581"/>
      <c r="BB48" s="581"/>
      <c r="BC48" s="581"/>
      <c r="BD48" s="581"/>
      <c r="BE48" s="582"/>
    </row>
    <row r="49" spans="11:69" ht="4.5" customHeight="1">
      <c r="AW49" s="181"/>
      <c r="AX49" s="181"/>
      <c r="AY49" s="181"/>
      <c r="AZ49" s="181"/>
      <c r="BA49" s="181"/>
      <c r="BB49" s="181"/>
      <c r="BC49" s="181"/>
      <c r="BD49" s="181"/>
      <c r="BE49" s="181"/>
    </row>
    <row r="50" spans="11:69" ht="20.100000000000001" customHeight="1">
      <c r="AW50" s="182"/>
      <c r="AX50" s="182"/>
      <c r="AY50" s="182"/>
      <c r="AZ50" s="182"/>
      <c r="BA50" s="182"/>
      <c r="BB50" s="182"/>
      <c r="BC50" s="182"/>
      <c r="BD50" s="182"/>
      <c r="BE50" s="182"/>
    </row>
    <row r="51" spans="11:69" ht="8.25" customHeight="1">
      <c r="K51" s="159"/>
      <c r="L51" s="159"/>
      <c r="M51" s="159"/>
      <c r="N51" s="159"/>
      <c r="O51" s="159"/>
      <c r="AW51" s="182"/>
      <c r="AX51" s="182"/>
      <c r="AY51" s="182"/>
      <c r="AZ51" s="182"/>
      <c r="BA51" s="182"/>
      <c r="BB51" s="182"/>
      <c r="BC51" s="182"/>
      <c r="BD51" s="182"/>
      <c r="BE51" s="182"/>
    </row>
    <row r="52" spans="11:69" ht="8.25" customHeight="1">
      <c r="K52" s="159"/>
      <c r="L52" s="159"/>
      <c r="M52" s="159"/>
      <c r="N52" s="159"/>
      <c r="O52" s="159"/>
    </row>
    <row r="53" spans="11:69" ht="8.25" customHeight="1">
      <c r="K53" s="159"/>
      <c r="L53" s="159"/>
      <c r="M53" s="159"/>
      <c r="N53" s="159"/>
      <c r="O53" s="159"/>
    </row>
    <row r="54" spans="11:69" ht="8.25" customHeight="1">
      <c r="K54" s="159"/>
      <c r="L54" s="159"/>
      <c r="M54" s="159"/>
      <c r="N54" s="159"/>
      <c r="O54" s="159"/>
    </row>
    <row r="55" spans="11:69" ht="15" customHeight="1">
      <c r="K55" s="159"/>
      <c r="L55" s="159"/>
      <c r="M55" s="159"/>
      <c r="N55" s="159"/>
      <c r="O55" s="159"/>
      <c r="BK55" s="155" t="s">
        <v>396</v>
      </c>
      <c r="BL55" s="155" t="s">
        <v>398</v>
      </c>
      <c r="BM55" s="155" t="s">
        <v>396</v>
      </c>
      <c r="BN55" s="183" t="s">
        <v>242</v>
      </c>
      <c r="BP55" s="183" t="s">
        <v>242</v>
      </c>
      <c r="BQ55" s="155" t="s">
        <v>657</v>
      </c>
    </row>
    <row r="56" spans="11:69" ht="15" customHeight="1">
      <c r="K56" s="159"/>
      <c r="L56" s="159"/>
      <c r="M56" s="159"/>
      <c r="N56" s="159"/>
      <c r="O56" s="159"/>
      <c r="BK56" s="155" t="s">
        <v>407</v>
      </c>
      <c r="BL56" s="155" t="s">
        <v>408</v>
      </c>
      <c r="BM56" s="155" t="s">
        <v>407</v>
      </c>
      <c r="BN56" s="183" t="s">
        <v>243</v>
      </c>
      <c r="BP56" s="183" t="s">
        <v>243</v>
      </c>
      <c r="BQ56" s="155" t="s">
        <v>658</v>
      </c>
    </row>
    <row r="57" spans="11:69" ht="15" customHeight="1">
      <c r="K57" s="159"/>
      <c r="L57" s="159"/>
      <c r="M57" s="159"/>
      <c r="N57" s="159"/>
      <c r="O57" s="159"/>
      <c r="BK57" s="155" t="s">
        <v>409</v>
      </c>
      <c r="BL57" s="155" t="s">
        <v>410</v>
      </c>
      <c r="BM57" s="155" t="s">
        <v>409</v>
      </c>
      <c r="BN57" s="183"/>
      <c r="BP57" s="183"/>
    </row>
    <row r="58" spans="11:69" ht="15" customHeight="1">
      <c r="K58" s="159"/>
      <c r="L58" s="159"/>
      <c r="M58" s="159"/>
      <c r="N58" s="159"/>
      <c r="O58" s="159"/>
      <c r="BN58" s="184" t="s">
        <v>659</v>
      </c>
    </row>
    <row r="59" spans="11:69" ht="15" customHeight="1">
      <c r="BN59" s="183">
        <v>0.05</v>
      </c>
    </row>
    <row r="60" spans="11:69" ht="15" customHeight="1">
      <c r="BN60" s="183">
        <v>0.1</v>
      </c>
    </row>
    <row r="61" spans="11:69" ht="15" customHeight="1">
      <c r="BK61" s="155" t="s">
        <v>397</v>
      </c>
    </row>
    <row r="62" spans="11:69" ht="15" customHeight="1">
      <c r="BK62" s="155" t="s">
        <v>411</v>
      </c>
    </row>
    <row r="63" spans="11:69" ht="15" customHeight="1">
      <c r="BK63" s="155" t="s">
        <v>412</v>
      </c>
      <c r="BM63" s="155" t="s">
        <v>402</v>
      </c>
    </row>
    <row r="64" spans="11:69" ht="15" customHeight="1">
      <c r="BM64" s="155" t="s">
        <v>413</v>
      </c>
    </row>
    <row r="65" spans="65:72" ht="15" customHeight="1">
      <c r="BR65" s="155">
        <v>100</v>
      </c>
      <c r="BS65" s="185" t="s">
        <v>401</v>
      </c>
      <c r="BT65" s="185" t="s">
        <v>660</v>
      </c>
    </row>
    <row r="66" spans="65:72" ht="15" customHeight="1">
      <c r="BM66" s="155" t="s">
        <v>660</v>
      </c>
      <c r="BR66" s="155">
        <v>20</v>
      </c>
      <c r="BS66" s="155">
        <v>25</v>
      </c>
      <c r="BT66" s="155">
        <v>90</v>
      </c>
    </row>
    <row r="67" spans="65:72" ht="15" customHeight="1">
      <c r="BM67" s="155" t="s">
        <v>661</v>
      </c>
      <c r="BR67" s="186">
        <v>30</v>
      </c>
      <c r="BT67" s="155">
        <v>120</v>
      </c>
    </row>
    <row r="68" spans="65:72" ht="15" customHeight="1">
      <c r="BM68" s="155" t="s">
        <v>662</v>
      </c>
      <c r="BR68" s="155">
        <v>40</v>
      </c>
    </row>
    <row r="69" spans="65:72" ht="15" customHeight="1">
      <c r="BM69" s="155" t="s">
        <v>663</v>
      </c>
      <c r="BR69" s="155">
        <v>50</v>
      </c>
    </row>
    <row r="70" spans="65:72" ht="15" customHeight="1">
      <c r="BM70" s="155" t="s">
        <v>664</v>
      </c>
      <c r="BR70" s="155">
        <v>60</v>
      </c>
    </row>
    <row r="71" spans="65:72" ht="15" customHeight="1">
      <c r="BM71" s="155" t="s">
        <v>665</v>
      </c>
      <c r="BR71" s="155">
        <v>70</v>
      </c>
    </row>
    <row r="72" spans="65:72" ht="15" customHeight="1">
      <c r="BM72" s="155" t="s">
        <v>666</v>
      </c>
      <c r="BR72" s="155">
        <v>80</v>
      </c>
    </row>
    <row r="73" spans="65:72" ht="15" customHeight="1">
      <c r="BM73" s="155" t="s">
        <v>667</v>
      </c>
      <c r="BR73" s="185" t="s">
        <v>668</v>
      </c>
    </row>
    <row r="74" spans="65:72" ht="15" customHeight="1">
      <c r="BM74" s="155" t="s">
        <v>669</v>
      </c>
      <c r="BR74" s="156" t="s">
        <v>405</v>
      </c>
    </row>
    <row r="75" spans="65:72" ht="15" customHeight="1">
      <c r="BM75" s="155" t="s">
        <v>670</v>
      </c>
      <c r="BR75" s="156" t="s">
        <v>414</v>
      </c>
    </row>
    <row r="76" spans="65:72" ht="15" customHeight="1">
      <c r="BR76" s="156" t="s">
        <v>415</v>
      </c>
    </row>
    <row r="78" spans="65:72" ht="15" customHeight="1">
      <c r="BR78" s="156" t="s">
        <v>406</v>
      </c>
    </row>
    <row r="79" spans="65:72" ht="15" customHeight="1">
      <c r="BR79" s="156" t="s">
        <v>416</v>
      </c>
    </row>
  </sheetData>
  <mergeCells count="101">
    <mergeCell ref="AT3:AV3"/>
    <mergeCell ref="AW3:BC3"/>
    <mergeCell ref="B6:S8"/>
    <mergeCell ref="V6:AF6"/>
    <mergeCell ref="AR6:AU7"/>
    <mergeCell ref="AV6:AV7"/>
    <mergeCell ref="AW6:BB7"/>
    <mergeCell ref="B9:S10"/>
    <mergeCell ref="AK9:AN9"/>
    <mergeCell ref="A12:G12"/>
    <mergeCell ref="H12:I12"/>
    <mergeCell ref="J12:V12"/>
    <mergeCell ref="A13:G13"/>
    <mergeCell ref="H13:I13"/>
    <mergeCell ref="J13:V13"/>
    <mergeCell ref="A1:L1"/>
    <mergeCell ref="T2:AJ2"/>
    <mergeCell ref="A16:G16"/>
    <mergeCell ref="H16:AI16"/>
    <mergeCell ref="A17:G17"/>
    <mergeCell ref="H17:AI17"/>
    <mergeCell ref="AJ17:AN17"/>
    <mergeCell ref="AO17:AV17"/>
    <mergeCell ref="A14:A15"/>
    <mergeCell ref="B14:G14"/>
    <mergeCell ref="H14:I15"/>
    <mergeCell ref="J14:V15"/>
    <mergeCell ref="B15:D15"/>
    <mergeCell ref="F15:G15"/>
    <mergeCell ref="P36:AG37"/>
    <mergeCell ref="P38:AG39"/>
    <mergeCell ref="AX17:BE17"/>
    <mergeCell ref="A21:G21"/>
    <mergeCell ref="H21:AI21"/>
    <mergeCell ref="AJ21:AN27"/>
    <mergeCell ref="AO21:AS21"/>
    <mergeCell ref="AT21:BE21"/>
    <mergeCell ref="A22:G31"/>
    <mergeCell ref="H22:K23"/>
    <mergeCell ref="L22:AI23"/>
    <mergeCell ref="AO22:AS24"/>
    <mergeCell ref="A18:G20"/>
    <mergeCell ref="H18:K19"/>
    <mergeCell ref="L18:N18"/>
    <mergeCell ref="O18:BE18"/>
    <mergeCell ref="L19:N19"/>
    <mergeCell ref="AT22:BE24"/>
    <mergeCell ref="H24:K25"/>
    <mergeCell ref="L24:AI25"/>
    <mergeCell ref="O19:BE19"/>
    <mergeCell ref="H20:J20"/>
    <mergeCell ref="K20:N20"/>
    <mergeCell ref="O20:BE20"/>
    <mergeCell ref="AA28:AD29"/>
    <mergeCell ref="AE28:AF29"/>
    <mergeCell ref="B41:B46"/>
    <mergeCell ref="AJ43:AP45"/>
    <mergeCell ref="AQ43:AU43"/>
    <mergeCell ref="AV43:AZ43"/>
    <mergeCell ref="BA43:BE43"/>
    <mergeCell ref="AI30:AI31"/>
    <mergeCell ref="AJ30:BE31"/>
    <mergeCell ref="A32:G34"/>
    <mergeCell ref="H32:K32"/>
    <mergeCell ref="L32:AI32"/>
    <mergeCell ref="AJ32:BE34"/>
    <mergeCell ref="H33:K34"/>
    <mergeCell ref="L33:AI34"/>
    <mergeCell ref="H30:K31"/>
    <mergeCell ref="L30:P31"/>
    <mergeCell ref="Q30:R31"/>
    <mergeCell ref="S30:V31"/>
    <mergeCell ref="W30:Z31"/>
    <mergeCell ref="AA30:AC31"/>
    <mergeCell ref="AD30:AD31"/>
    <mergeCell ref="AE30:AH31"/>
    <mergeCell ref="AJ35:BE37"/>
    <mergeCell ref="AQ44:AU45"/>
    <mergeCell ref="AV44:AZ45"/>
    <mergeCell ref="BA44:BE45"/>
    <mergeCell ref="AJ46:AZ48"/>
    <mergeCell ref="BA46:BE48"/>
    <mergeCell ref="AJ40:BE42"/>
    <mergeCell ref="AO25:AS27"/>
    <mergeCell ref="AT25:BE27"/>
    <mergeCell ref="H26:K29"/>
    <mergeCell ref="L26:N27"/>
    <mergeCell ref="O26:P27"/>
    <mergeCell ref="Q26:R27"/>
    <mergeCell ref="S26:U27"/>
    <mergeCell ref="AJ38:BE39"/>
    <mergeCell ref="AG28:AG29"/>
    <mergeCell ref="AJ28:BE29"/>
    <mergeCell ref="V26:W27"/>
    <mergeCell ref="X26:AI27"/>
    <mergeCell ref="L28:N29"/>
    <mergeCell ref="O28:P29"/>
    <mergeCell ref="Q28:R29"/>
    <mergeCell ref="S28:U29"/>
    <mergeCell ref="V28:W29"/>
    <mergeCell ref="X28:Z29"/>
  </mergeCells>
  <phoneticPr fontId="4"/>
  <dataValidations count="16">
    <dataValidation type="list" allowBlank="1" showErrorMessage="1" sqref="AT21:BE21 WXB983061:WXM983061 WNF983061:WNQ983061 WDJ983061:WDU983061 VTN983061:VTY983061 VJR983061:VKC983061 UZV983061:VAG983061 UPZ983061:UQK983061 UGD983061:UGO983061 TWH983061:TWS983061 TML983061:TMW983061 TCP983061:TDA983061 SST983061:STE983061 SIX983061:SJI983061 RZB983061:RZM983061 RPF983061:RPQ983061 RFJ983061:RFU983061 QVN983061:QVY983061 QLR983061:QMC983061 QBV983061:QCG983061 PRZ983061:PSK983061 PID983061:PIO983061 OYH983061:OYS983061 OOL983061:OOW983061 OEP983061:OFA983061 NUT983061:NVE983061 NKX983061:NLI983061 NBB983061:NBM983061 MRF983061:MRQ983061 MHJ983061:MHU983061 LXN983061:LXY983061 LNR983061:LOC983061 LDV983061:LEG983061 KTZ983061:KUK983061 KKD983061:KKO983061 KAH983061:KAS983061 JQL983061:JQW983061 JGP983061:JHA983061 IWT983061:IXE983061 IMX983061:INI983061 IDB983061:IDM983061 HTF983061:HTQ983061 HJJ983061:HJU983061 GZN983061:GZY983061 GPR983061:GQC983061 GFV983061:GGG983061 FVZ983061:FWK983061 FMD983061:FMO983061 FCH983061:FCS983061 ESL983061:ESW983061 EIP983061:EJA983061 DYT983061:DZE983061 DOX983061:DPI983061 DFB983061:DFM983061 CVF983061:CVQ983061 CLJ983061:CLU983061 CBN983061:CBY983061 BRR983061:BSC983061 BHV983061:BIG983061 AXZ983061:AYK983061 AOD983061:AOO983061 AEH983061:AES983061 UL983061:UW983061 KP983061:LA983061 AT983061:BE983061 WXB917525:WXM917525 WNF917525:WNQ917525 WDJ917525:WDU917525 VTN917525:VTY917525 VJR917525:VKC917525 UZV917525:VAG917525 UPZ917525:UQK917525 UGD917525:UGO917525 TWH917525:TWS917525 TML917525:TMW917525 TCP917525:TDA917525 SST917525:STE917525 SIX917525:SJI917525 RZB917525:RZM917525 RPF917525:RPQ917525 RFJ917525:RFU917525 QVN917525:QVY917525 QLR917525:QMC917525 QBV917525:QCG917525 PRZ917525:PSK917525 PID917525:PIO917525 OYH917525:OYS917525 OOL917525:OOW917525 OEP917525:OFA917525 NUT917525:NVE917525 NKX917525:NLI917525 NBB917525:NBM917525 MRF917525:MRQ917525 MHJ917525:MHU917525 LXN917525:LXY917525 LNR917525:LOC917525 LDV917525:LEG917525 KTZ917525:KUK917525 KKD917525:KKO917525 KAH917525:KAS917525 JQL917525:JQW917525 JGP917525:JHA917525 IWT917525:IXE917525 IMX917525:INI917525 IDB917525:IDM917525 HTF917525:HTQ917525 HJJ917525:HJU917525 GZN917525:GZY917525 GPR917525:GQC917525 GFV917525:GGG917525 FVZ917525:FWK917525 FMD917525:FMO917525 FCH917525:FCS917525 ESL917525:ESW917525 EIP917525:EJA917525 DYT917525:DZE917525 DOX917525:DPI917525 DFB917525:DFM917525 CVF917525:CVQ917525 CLJ917525:CLU917525 CBN917525:CBY917525 BRR917525:BSC917525 BHV917525:BIG917525 AXZ917525:AYK917525 AOD917525:AOO917525 AEH917525:AES917525 UL917525:UW917525 KP917525:LA917525 AT917525:BE917525 WXB851989:WXM851989 WNF851989:WNQ851989 WDJ851989:WDU851989 VTN851989:VTY851989 VJR851989:VKC851989 UZV851989:VAG851989 UPZ851989:UQK851989 UGD851989:UGO851989 TWH851989:TWS851989 TML851989:TMW851989 TCP851989:TDA851989 SST851989:STE851989 SIX851989:SJI851989 RZB851989:RZM851989 RPF851989:RPQ851989 RFJ851989:RFU851989 QVN851989:QVY851989 QLR851989:QMC851989 QBV851989:QCG851989 PRZ851989:PSK851989 PID851989:PIO851989 OYH851989:OYS851989 OOL851989:OOW851989 OEP851989:OFA851989 NUT851989:NVE851989 NKX851989:NLI851989 NBB851989:NBM851989 MRF851989:MRQ851989 MHJ851989:MHU851989 LXN851989:LXY851989 LNR851989:LOC851989 LDV851989:LEG851989 KTZ851989:KUK851989 KKD851989:KKO851989 KAH851989:KAS851989 JQL851989:JQW851989 JGP851989:JHA851989 IWT851989:IXE851989 IMX851989:INI851989 IDB851989:IDM851989 HTF851989:HTQ851989 HJJ851989:HJU851989 GZN851989:GZY851989 GPR851989:GQC851989 GFV851989:GGG851989 FVZ851989:FWK851989 FMD851989:FMO851989 FCH851989:FCS851989 ESL851989:ESW851989 EIP851989:EJA851989 DYT851989:DZE851989 DOX851989:DPI851989 DFB851989:DFM851989 CVF851989:CVQ851989 CLJ851989:CLU851989 CBN851989:CBY851989 BRR851989:BSC851989 BHV851989:BIG851989 AXZ851989:AYK851989 AOD851989:AOO851989 AEH851989:AES851989 UL851989:UW851989 KP851989:LA851989 AT851989:BE851989 WXB786453:WXM786453 WNF786453:WNQ786453 WDJ786453:WDU786453 VTN786453:VTY786453 VJR786453:VKC786453 UZV786453:VAG786453 UPZ786453:UQK786453 UGD786453:UGO786453 TWH786453:TWS786453 TML786453:TMW786453 TCP786453:TDA786453 SST786453:STE786453 SIX786453:SJI786453 RZB786453:RZM786453 RPF786453:RPQ786453 RFJ786453:RFU786453 QVN786453:QVY786453 QLR786453:QMC786453 QBV786453:QCG786453 PRZ786453:PSK786453 PID786453:PIO786453 OYH786453:OYS786453 OOL786453:OOW786453 OEP786453:OFA786453 NUT786453:NVE786453 NKX786453:NLI786453 NBB786453:NBM786453 MRF786453:MRQ786453 MHJ786453:MHU786453 LXN786453:LXY786453 LNR786453:LOC786453 LDV786453:LEG786453 KTZ786453:KUK786453 KKD786453:KKO786453 KAH786453:KAS786453 JQL786453:JQW786453 JGP786453:JHA786453 IWT786453:IXE786453 IMX786453:INI786453 IDB786453:IDM786453 HTF786453:HTQ786453 HJJ786453:HJU786453 GZN786453:GZY786453 GPR786453:GQC786453 GFV786453:GGG786453 FVZ786453:FWK786453 FMD786453:FMO786453 FCH786453:FCS786453 ESL786453:ESW786453 EIP786453:EJA786453 DYT786453:DZE786453 DOX786453:DPI786453 DFB786453:DFM786453 CVF786453:CVQ786453 CLJ786453:CLU786453 CBN786453:CBY786453 BRR786453:BSC786453 BHV786453:BIG786453 AXZ786453:AYK786453 AOD786453:AOO786453 AEH786453:AES786453 UL786453:UW786453 KP786453:LA786453 AT786453:BE786453 WXB720917:WXM720917 WNF720917:WNQ720917 WDJ720917:WDU720917 VTN720917:VTY720917 VJR720917:VKC720917 UZV720917:VAG720917 UPZ720917:UQK720917 UGD720917:UGO720917 TWH720917:TWS720917 TML720917:TMW720917 TCP720917:TDA720917 SST720917:STE720917 SIX720917:SJI720917 RZB720917:RZM720917 RPF720917:RPQ720917 RFJ720917:RFU720917 QVN720917:QVY720917 QLR720917:QMC720917 QBV720917:QCG720917 PRZ720917:PSK720917 PID720917:PIO720917 OYH720917:OYS720917 OOL720917:OOW720917 OEP720917:OFA720917 NUT720917:NVE720917 NKX720917:NLI720917 NBB720917:NBM720917 MRF720917:MRQ720917 MHJ720917:MHU720917 LXN720917:LXY720917 LNR720917:LOC720917 LDV720917:LEG720917 KTZ720917:KUK720917 KKD720917:KKO720917 KAH720917:KAS720917 JQL720917:JQW720917 JGP720917:JHA720917 IWT720917:IXE720917 IMX720917:INI720917 IDB720917:IDM720917 HTF720917:HTQ720917 HJJ720917:HJU720917 GZN720917:GZY720917 GPR720917:GQC720917 GFV720917:GGG720917 FVZ720917:FWK720917 FMD720917:FMO720917 FCH720917:FCS720917 ESL720917:ESW720917 EIP720917:EJA720917 DYT720917:DZE720917 DOX720917:DPI720917 DFB720917:DFM720917 CVF720917:CVQ720917 CLJ720917:CLU720917 CBN720917:CBY720917 BRR720917:BSC720917 BHV720917:BIG720917 AXZ720917:AYK720917 AOD720917:AOO720917 AEH720917:AES720917 UL720917:UW720917 KP720917:LA720917 AT720917:BE720917 WXB655381:WXM655381 WNF655381:WNQ655381 WDJ655381:WDU655381 VTN655381:VTY655381 VJR655381:VKC655381 UZV655381:VAG655381 UPZ655381:UQK655381 UGD655381:UGO655381 TWH655381:TWS655381 TML655381:TMW655381 TCP655381:TDA655381 SST655381:STE655381 SIX655381:SJI655381 RZB655381:RZM655381 RPF655381:RPQ655381 RFJ655381:RFU655381 QVN655381:QVY655381 QLR655381:QMC655381 QBV655381:QCG655381 PRZ655381:PSK655381 PID655381:PIO655381 OYH655381:OYS655381 OOL655381:OOW655381 OEP655381:OFA655381 NUT655381:NVE655381 NKX655381:NLI655381 NBB655381:NBM655381 MRF655381:MRQ655381 MHJ655381:MHU655381 LXN655381:LXY655381 LNR655381:LOC655381 LDV655381:LEG655381 KTZ655381:KUK655381 KKD655381:KKO655381 KAH655381:KAS655381 JQL655381:JQW655381 JGP655381:JHA655381 IWT655381:IXE655381 IMX655381:INI655381 IDB655381:IDM655381 HTF655381:HTQ655381 HJJ655381:HJU655381 GZN655381:GZY655381 GPR655381:GQC655381 GFV655381:GGG655381 FVZ655381:FWK655381 FMD655381:FMO655381 FCH655381:FCS655381 ESL655381:ESW655381 EIP655381:EJA655381 DYT655381:DZE655381 DOX655381:DPI655381 DFB655381:DFM655381 CVF655381:CVQ655381 CLJ655381:CLU655381 CBN655381:CBY655381 BRR655381:BSC655381 BHV655381:BIG655381 AXZ655381:AYK655381 AOD655381:AOO655381 AEH655381:AES655381 UL655381:UW655381 KP655381:LA655381 AT655381:BE655381 WXB589845:WXM589845 WNF589845:WNQ589845 WDJ589845:WDU589845 VTN589845:VTY589845 VJR589845:VKC589845 UZV589845:VAG589845 UPZ589845:UQK589845 UGD589845:UGO589845 TWH589845:TWS589845 TML589845:TMW589845 TCP589845:TDA589845 SST589845:STE589845 SIX589845:SJI589845 RZB589845:RZM589845 RPF589845:RPQ589845 RFJ589845:RFU589845 QVN589845:QVY589845 QLR589845:QMC589845 QBV589845:QCG589845 PRZ589845:PSK589845 PID589845:PIO589845 OYH589845:OYS589845 OOL589845:OOW589845 OEP589845:OFA589845 NUT589845:NVE589845 NKX589845:NLI589845 NBB589845:NBM589845 MRF589845:MRQ589845 MHJ589845:MHU589845 LXN589845:LXY589845 LNR589845:LOC589845 LDV589845:LEG589845 KTZ589845:KUK589845 KKD589845:KKO589845 KAH589845:KAS589845 JQL589845:JQW589845 JGP589845:JHA589845 IWT589845:IXE589845 IMX589845:INI589845 IDB589845:IDM589845 HTF589845:HTQ589845 HJJ589845:HJU589845 GZN589845:GZY589845 GPR589845:GQC589845 GFV589845:GGG589845 FVZ589845:FWK589845 FMD589845:FMO589845 FCH589845:FCS589845 ESL589845:ESW589845 EIP589845:EJA589845 DYT589845:DZE589845 DOX589845:DPI589845 DFB589845:DFM589845 CVF589845:CVQ589845 CLJ589845:CLU589845 CBN589845:CBY589845 BRR589845:BSC589845 BHV589845:BIG589845 AXZ589845:AYK589845 AOD589845:AOO589845 AEH589845:AES589845 UL589845:UW589845 KP589845:LA589845 AT589845:BE589845 WXB524309:WXM524309 WNF524309:WNQ524309 WDJ524309:WDU524309 VTN524309:VTY524309 VJR524309:VKC524309 UZV524309:VAG524309 UPZ524309:UQK524309 UGD524309:UGO524309 TWH524309:TWS524309 TML524309:TMW524309 TCP524309:TDA524309 SST524309:STE524309 SIX524309:SJI524309 RZB524309:RZM524309 RPF524309:RPQ524309 RFJ524309:RFU524309 QVN524309:QVY524309 QLR524309:QMC524309 QBV524309:QCG524309 PRZ524309:PSK524309 PID524309:PIO524309 OYH524309:OYS524309 OOL524309:OOW524309 OEP524309:OFA524309 NUT524309:NVE524309 NKX524309:NLI524309 NBB524309:NBM524309 MRF524309:MRQ524309 MHJ524309:MHU524309 LXN524309:LXY524309 LNR524309:LOC524309 LDV524309:LEG524309 KTZ524309:KUK524309 KKD524309:KKO524309 KAH524309:KAS524309 JQL524309:JQW524309 JGP524309:JHA524309 IWT524309:IXE524309 IMX524309:INI524309 IDB524309:IDM524309 HTF524309:HTQ524309 HJJ524309:HJU524309 GZN524309:GZY524309 GPR524309:GQC524309 GFV524309:GGG524309 FVZ524309:FWK524309 FMD524309:FMO524309 FCH524309:FCS524309 ESL524309:ESW524309 EIP524309:EJA524309 DYT524309:DZE524309 DOX524309:DPI524309 DFB524309:DFM524309 CVF524309:CVQ524309 CLJ524309:CLU524309 CBN524309:CBY524309 BRR524309:BSC524309 BHV524309:BIG524309 AXZ524309:AYK524309 AOD524309:AOO524309 AEH524309:AES524309 UL524309:UW524309 KP524309:LA524309 AT524309:BE524309 WXB458773:WXM458773 WNF458773:WNQ458773 WDJ458773:WDU458773 VTN458773:VTY458773 VJR458773:VKC458773 UZV458773:VAG458773 UPZ458773:UQK458773 UGD458773:UGO458773 TWH458773:TWS458773 TML458773:TMW458773 TCP458773:TDA458773 SST458773:STE458773 SIX458773:SJI458773 RZB458773:RZM458773 RPF458773:RPQ458773 RFJ458773:RFU458773 QVN458773:QVY458773 QLR458773:QMC458773 QBV458773:QCG458773 PRZ458773:PSK458773 PID458773:PIO458773 OYH458773:OYS458773 OOL458773:OOW458773 OEP458773:OFA458773 NUT458773:NVE458773 NKX458773:NLI458773 NBB458773:NBM458773 MRF458773:MRQ458773 MHJ458773:MHU458773 LXN458773:LXY458773 LNR458773:LOC458773 LDV458773:LEG458773 KTZ458773:KUK458773 KKD458773:KKO458773 KAH458773:KAS458773 JQL458773:JQW458773 JGP458773:JHA458773 IWT458773:IXE458773 IMX458773:INI458773 IDB458773:IDM458773 HTF458773:HTQ458773 HJJ458773:HJU458773 GZN458773:GZY458773 GPR458773:GQC458773 GFV458773:GGG458773 FVZ458773:FWK458773 FMD458773:FMO458773 FCH458773:FCS458773 ESL458773:ESW458773 EIP458773:EJA458773 DYT458773:DZE458773 DOX458773:DPI458773 DFB458773:DFM458773 CVF458773:CVQ458773 CLJ458773:CLU458773 CBN458773:CBY458773 BRR458773:BSC458773 BHV458773:BIG458773 AXZ458773:AYK458773 AOD458773:AOO458773 AEH458773:AES458773 UL458773:UW458773 KP458773:LA458773 AT458773:BE458773 WXB393237:WXM393237 WNF393237:WNQ393237 WDJ393237:WDU393237 VTN393237:VTY393237 VJR393237:VKC393237 UZV393237:VAG393237 UPZ393237:UQK393237 UGD393237:UGO393237 TWH393237:TWS393237 TML393237:TMW393237 TCP393237:TDA393237 SST393237:STE393237 SIX393237:SJI393237 RZB393237:RZM393237 RPF393237:RPQ393237 RFJ393237:RFU393237 QVN393237:QVY393237 QLR393237:QMC393237 QBV393237:QCG393237 PRZ393237:PSK393237 PID393237:PIO393237 OYH393237:OYS393237 OOL393237:OOW393237 OEP393237:OFA393237 NUT393237:NVE393237 NKX393237:NLI393237 NBB393237:NBM393237 MRF393237:MRQ393237 MHJ393237:MHU393237 LXN393237:LXY393237 LNR393237:LOC393237 LDV393237:LEG393237 KTZ393237:KUK393237 KKD393237:KKO393237 KAH393237:KAS393237 JQL393237:JQW393237 JGP393237:JHA393237 IWT393237:IXE393237 IMX393237:INI393237 IDB393237:IDM393237 HTF393237:HTQ393237 HJJ393237:HJU393237 GZN393237:GZY393237 GPR393237:GQC393237 GFV393237:GGG393237 FVZ393237:FWK393237 FMD393237:FMO393237 FCH393237:FCS393237 ESL393237:ESW393237 EIP393237:EJA393237 DYT393237:DZE393237 DOX393237:DPI393237 DFB393237:DFM393237 CVF393237:CVQ393237 CLJ393237:CLU393237 CBN393237:CBY393237 BRR393237:BSC393237 BHV393237:BIG393237 AXZ393237:AYK393237 AOD393237:AOO393237 AEH393237:AES393237 UL393237:UW393237 KP393237:LA393237 AT393237:BE393237 WXB327701:WXM327701 WNF327701:WNQ327701 WDJ327701:WDU327701 VTN327701:VTY327701 VJR327701:VKC327701 UZV327701:VAG327701 UPZ327701:UQK327701 UGD327701:UGO327701 TWH327701:TWS327701 TML327701:TMW327701 TCP327701:TDA327701 SST327701:STE327701 SIX327701:SJI327701 RZB327701:RZM327701 RPF327701:RPQ327701 RFJ327701:RFU327701 QVN327701:QVY327701 QLR327701:QMC327701 QBV327701:QCG327701 PRZ327701:PSK327701 PID327701:PIO327701 OYH327701:OYS327701 OOL327701:OOW327701 OEP327701:OFA327701 NUT327701:NVE327701 NKX327701:NLI327701 NBB327701:NBM327701 MRF327701:MRQ327701 MHJ327701:MHU327701 LXN327701:LXY327701 LNR327701:LOC327701 LDV327701:LEG327701 KTZ327701:KUK327701 KKD327701:KKO327701 KAH327701:KAS327701 JQL327701:JQW327701 JGP327701:JHA327701 IWT327701:IXE327701 IMX327701:INI327701 IDB327701:IDM327701 HTF327701:HTQ327701 HJJ327701:HJU327701 GZN327701:GZY327701 GPR327701:GQC327701 GFV327701:GGG327701 FVZ327701:FWK327701 FMD327701:FMO327701 FCH327701:FCS327701 ESL327701:ESW327701 EIP327701:EJA327701 DYT327701:DZE327701 DOX327701:DPI327701 DFB327701:DFM327701 CVF327701:CVQ327701 CLJ327701:CLU327701 CBN327701:CBY327701 BRR327701:BSC327701 BHV327701:BIG327701 AXZ327701:AYK327701 AOD327701:AOO327701 AEH327701:AES327701 UL327701:UW327701 KP327701:LA327701 AT327701:BE327701 WXB262165:WXM262165 WNF262165:WNQ262165 WDJ262165:WDU262165 VTN262165:VTY262165 VJR262165:VKC262165 UZV262165:VAG262165 UPZ262165:UQK262165 UGD262165:UGO262165 TWH262165:TWS262165 TML262165:TMW262165 TCP262165:TDA262165 SST262165:STE262165 SIX262165:SJI262165 RZB262165:RZM262165 RPF262165:RPQ262165 RFJ262165:RFU262165 QVN262165:QVY262165 QLR262165:QMC262165 QBV262165:QCG262165 PRZ262165:PSK262165 PID262165:PIO262165 OYH262165:OYS262165 OOL262165:OOW262165 OEP262165:OFA262165 NUT262165:NVE262165 NKX262165:NLI262165 NBB262165:NBM262165 MRF262165:MRQ262165 MHJ262165:MHU262165 LXN262165:LXY262165 LNR262165:LOC262165 LDV262165:LEG262165 KTZ262165:KUK262165 KKD262165:KKO262165 KAH262165:KAS262165 JQL262165:JQW262165 JGP262165:JHA262165 IWT262165:IXE262165 IMX262165:INI262165 IDB262165:IDM262165 HTF262165:HTQ262165 HJJ262165:HJU262165 GZN262165:GZY262165 GPR262165:GQC262165 GFV262165:GGG262165 FVZ262165:FWK262165 FMD262165:FMO262165 FCH262165:FCS262165 ESL262165:ESW262165 EIP262165:EJA262165 DYT262165:DZE262165 DOX262165:DPI262165 DFB262165:DFM262165 CVF262165:CVQ262165 CLJ262165:CLU262165 CBN262165:CBY262165 BRR262165:BSC262165 BHV262165:BIG262165 AXZ262165:AYK262165 AOD262165:AOO262165 AEH262165:AES262165 UL262165:UW262165 KP262165:LA262165 AT262165:BE262165 WXB196629:WXM196629 WNF196629:WNQ196629 WDJ196629:WDU196629 VTN196629:VTY196629 VJR196629:VKC196629 UZV196629:VAG196629 UPZ196629:UQK196629 UGD196629:UGO196629 TWH196629:TWS196629 TML196629:TMW196629 TCP196629:TDA196629 SST196629:STE196629 SIX196629:SJI196629 RZB196629:RZM196629 RPF196629:RPQ196629 RFJ196629:RFU196629 QVN196629:QVY196629 QLR196629:QMC196629 QBV196629:QCG196629 PRZ196629:PSK196629 PID196629:PIO196629 OYH196629:OYS196629 OOL196629:OOW196629 OEP196629:OFA196629 NUT196629:NVE196629 NKX196629:NLI196629 NBB196629:NBM196629 MRF196629:MRQ196629 MHJ196629:MHU196629 LXN196629:LXY196629 LNR196629:LOC196629 LDV196629:LEG196629 KTZ196629:KUK196629 KKD196629:KKO196629 KAH196629:KAS196629 JQL196629:JQW196629 JGP196629:JHA196629 IWT196629:IXE196629 IMX196629:INI196629 IDB196629:IDM196629 HTF196629:HTQ196629 HJJ196629:HJU196629 GZN196629:GZY196629 GPR196629:GQC196629 GFV196629:GGG196629 FVZ196629:FWK196629 FMD196629:FMO196629 FCH196629:FCS196629 ESL196629:ESW196629 EIP196629:EJA196629 DYT196629:DZE196629 DOX196629:DPI196629 DFB196629:DFM196629 CVF196629:CVQ196629 CLJ196629:CLU196629 CBN196629:CBY196629 BRR196629:BSC196629 BHV196629:BIG196629 AXZ196629:AYK196629 AOD196629:AOO196629 AEH196629:AES196629 UL196629:UW196629 KP196629:LA196629 AT196629:BE196629 WXB131093:WXM131093 WNF131093:WNQ131093 WDJ131093:WDU131093 VTN131093:VTY131093 VJR131093:VKC131093 UZV131093:VAG131093 UPZ131093:UQK131093 UGD131093:UGO131093 TWH131093:TWS131093 TML131093:TMW131093 TCP131093:TDA131093 SST131093:STE131093 SIX131093:SJI131093 RZB131093:RZM131093 RPF131093:RPQ131093 RFJ131093:RFU131093 QVN131093:QVY131093 QLR131093:QMC131093 QBV131093:QCG131093 PRZ131093:PSK131093 PID131093:PIO131093 OYH131093:OYS131093 OOL131093:OOW131093 OEP131093:OFA131093 NUT131093:NVE131093 NKX131093:NLI131093 NBB131093:NBM131093 MRF131093:MRQ131093 MHJ131093:MHU131093 LXN131093:LXY131093 LNR131093:LOC131093 LDV131093:LEG131093 KTZ131093:KUK131093 KKD131093:KKO131093 KAH131093:KAS131093 JQL131093:JQW131093 JGP131093:JHA131093 IWT131093:IXE131093 IMX131093:INI131093 IDB131093:IDM131093 HTF131093:HTQ131093 HJJ131093:HJU131093 GZN131093:GZY131093 GPR131093:GQC131093 GFV131093:GGG131093 FVZ131093:FWK131093 FMD131093:FMO131093 FCH131093:FCS131093 ESL131093:ESW131093 EIP131093:EJA131093 DYT131093:DZE131093 DOX131093:DPI131093 DFB131093:DFM131093 CVF131093:CVQ131093 CLJ131093:CLU131093 CBN131093:CBY131093 BRR131093:BSC131093 BHV131093:BIG131093 AXZ131093:AYK131093 AOD131093:AOO131093 AEH131093:AES131093 UL131093:UW131093 KP131093:LA131093 AT131093:BE131093 WXB65557:WXM65557 WNF65557:WNQ65557 WDJ65557:WDU65557 VTN65557:VTY65557 VJR65557:VKC65557 UZV65557:VAG65557 UPZ65557:UQK65557 UGD65557:UGO65557 TWH65557:TWS65557 TML65557:TMW65557 TCP65557:TDA65557 SST65557:STE65557 SIX65557:SJI65557 RZB65557:RZM65557 RPF65557:RPQ65557 RFJ65557:RFU65557 QVN65557:QVY65557 QLR65557:QMC65557 QBV65557:QCG65557 PRZ65557:PSK65557 PID65557:PIO65557 OYH65557:OYS65557 OOL65557:OOW65557 OEP65557:OFA65557 NUT65557:NVE65557 NKX65557:NLI65557 NBB65557:NBM65557 MRF65557:MRQ65557 MHJ65557:MHU65557 LXN65557:LXY65557 LNR65557:LOC65557 LDV65557:LEG65557 KTZ65557:KUK65557 KKD65557:KKO65557 KAH65557:KAS65557 JQL65557:JQW65557 JGP65557:JHA65557 IWT65557:IXE65557 IMX65557:INI65557 IDB65557:IDM65557 HTF65557:HTQ65557 HJJ65557:HJU65557 GZN65557:GZY65557 GPR65557:GQC65557 GFV65557:GGG65557 FVZ65557:FWK65557 FMD65557:FMO65557 FCH65557:FCS65557 ESL65557:ESW65557 EIP65557:EJA65557 DYT65557:DZE65557 DOX65557:DPI65557 DFB65557:DFM65557 CVF65557:CVQ65557 CLJ65557:CLU65557 CBN65557:CBY65557 BRR65557:BSC65557 BHV65557:BIG65557 AXZ65557:AYK65557 AOD65557:AOO65557 AEH65557:AES65557 UL65557:UW65557 KP65557:LA65557 AT65557:BE65557 WXB21:WXM21 WNF21:WNQ21 WDJ21:WDU21 VTN21:VTY21 VJR21:VKC21 UZV21:VAG21 UPZ21:UQK21 UGD21:UGO21 TWH21:TWS21 TML21:TMW21 TCP21:TDA21 SST21:STE21 SIX21:SJI21 RZB21:RZM21 RPF21:RPQ21 RFJ21:RFU21 QVN21:QVY21 QLR21:QMC21 QBV21:QCG21 PRZ21:PSK21 PID21:PIO21 OYH21:OYS21 OOL21:OOW21 OEP21:OFA21 NUT21:NVE21 NKX21:NLI21 NBB21:NBM21 MRF21:MRQ21 MHJ21:MHU21 LXN21:LXY21 LNR21:LOC21 LDV21:LEG21 KTZ21:KUK21 KKD21:KKO21 KAH21:KAS21 JQL21:JQW21 JGP21:JHA21 IWT21:IXE21 IMX21:INI21 IDB21:IDM21 HTF21:HTQ21 HJJ21:HJU21 GZN21:GZY21 GPR21:GQC21 GFV21:GGG21 FVZ21:FWK21 FMD21:FMO21 FCH21:FCS21 ESL21:ESW21 EIP21:EJA21 DYT21:DZE21 DOX21:DPI21 DFB21:DFM21 CVF21:CVQ21 CLJ21:CLU21 CBN21:CBY21 BRR21:BSC21 BHV21:BIG21 AXZ21:AYK21 AOD21:AOO21 AEH21:AES21 UL21:UW21 KP21:LA21">
      <formula1>$BK$55:$BK$57</formula1>
    </dataValidation>
    <dataValidation type="list" allowBlank="1" showErrorMessage="1" sqref="AT22:BE24 WXB983062:WXM983064 WNF983062:WNQ983064 WDJ983062:WDU983064 VTN983062:VTY983064 VJR983062:VKC983064 UZV983062:VAG983064 UPZ983062:UQK983064 UGD983062:UGO983064 TWH983062:TWS983064 TML983062:TMW983064 TCP983062:TDA983064 SST983062:STE983064 SIX983062:SJI983064 RZB983062:RZM983064 RPF983062:RPQ983064 RFJ983062:RFU983064 QVN983062:QVY983064 QLR983062:QMC983064 QBV983062:QCG983064 PRZ983062:PSK983064 PID983062:PIO983064 OYH983062:OYS983064 OOL983062:OOW983064 OEP983062:OFA983064 NUT983062:NVE983064 NKX983062:NLI983064 NBB983062:NBM983064 MRF983062:MRQ983064 MHJ983062:MHU983064 LXN983062:LXY983064 LNR983062:LOC983064 LDV983062:LEG983064 KTZ983062:KUK983064 KKD983062:KKO983064 KAH983062:KAS983064 JQL983062:JQW983064 JGP983062:JHA983064 IWT983062:IXE983064 IMX983062:INI983064 IDB983062:IDM983064 HTF983062:HTQ983064 HJJ983062:HJU983064 GZN983062:GZY983064 GPR983062:GQC983064 GFV983062:GGG983064 FVZ983062:FWK983064 FMD983062:FMO983064 FCH983062:FCS983064 ESL983062:ESW983064 EIP983062:EJA983064 DYT983062:DZE983064 DOX983062:DPI983064 DFB983062:DFM983064 CVF983062:CVQ983064 CLJ983062:CLU983064 CBN983062:CBY983064 BRR983062:BSC983064 BHV983062:BIG983064 AXZ983062:AYK983064 AOD983062:AOO983064 AEH983062:AES983064 UL983062:UW983064 KP983062:LA983064 AT983062:BE983064 WXB917526:WXM917528 WNF917526:WNQ917528 WDJ917526:WDU917528 VTN917526:VTY917528 VJR917526:VKC917528 UZV917526:VAG917528 UPZ917526:UQK917528 UGD917526:UGO917528 TWH917526:TWS917528 TML917526:TMW917528 TCP917526:TDA917528 SST917526:STE917528 SIX917526:SJI917528 RZB917526:RZM917528 RPF917526:RPQ917528 RFJ917526:RFU917528 QVN917526:QVY917528 QLR917526:QMC917528 QBV917526:QCG917528 PRZ917526:PSK917528 PID917526:PIO917528 OYH917526:OYS917528 OOL917526:OOW917528 OEP917526:OFA917528 NUT917526:NVE917528 NKX917526:NLI917528 NBB917526:NBM917528 MRF917526:MRQ917528 MHJ917526:MHU917528 LXN917526:LXY917528 LNR917526:LOC917528 LDV917526:LEG917528 KTZ917526:KUK917528 KKD917526:KKO917528 KAH917526:KAS917528 JQL917526:JQW917528 JGP917526:JHA917528 IWT917526:IXE917528 IMX917526:INI917528 IDB917526:IDM917528 HTF917526:HTQ917528 HJJ917526:HJU917528 GZN917526:GZY917528 GPR917526:GQC917528 GFV917526:GGG917528 FVZ917526:FWK917528 FMD917526:FMO917528 FCH917526:FCS917528 ESL917526:ESW917528 EIP917526:EJA917528 DYT917526:DZE917528 DOX917526:DPI917528 DFB917526:DFM917528 CVF917526:CVQ917528 CLJ917526:CLU917528 CBN917526:CBY917528 BRR917526:BSC917528 BHV917526:BIG917528 AXZ917526:AYK917528 AOD917526:AOO917528 AEH917526:AES917528 UL917526:UW917528 KP917526:LA917528 AT917526:BE917528 WXB851990:WXM851992 WNF851990:WNQ851992 WDJ851990:WDU851992 VTN851990:VTY851992 VJR851990:VKC851992 UZV851990:VAG851992 UPZ851990:UQK851992 UGD851990:UGO851992 TWH851990:TWS851992 TML851990:TMW851992 TCP851990:TDA851992 SST851990:STE851992 SIX851990:SJI851992 RZB851990:RZM851992 RPF851990:RPQ851992 RFJ851990:RFU851992 QVN851990:QVY851992 QLR851990:QMC851992 QBV851990:QCG851992 PRZ851990:PSK851992 PID851990:PIO851992 OYH851990:OYS851992 OOL851990:OOW851992 OEP851990:OFA851992 NUT851990:NVE851992 NKX851990:NLI851992 NBB851990:NBM851992 MRF851990:MRQ851992 MHJ851990:MHU851992 LXN851990:LXY851992 LNR851990:LOC851992 LDV851990:LEG851992 KTZ851990:KUK851992 KKD851990:KKO851992 KAH851990:KAS851992 JQL851990:JQW851992 JGP851990:JHA851992 IWT851990:IXE851992 IMX851990:INI851992 IDB851990:IDM851992 HTF851990:HTQ851992 HJJ851990:HJU851992 GZN851990:GZY851992 GPR851990:GQC851992 GFV851990:GGG851992 FVZ851990:FWK851992 FMD851990:FMO851992 FCH851990:FCS851992 ESL851990:ESW851992 EIP851990:EJA851992 DYT851990:DZE851992 DOX851990:DPI851992 DFB851990:DFM851992 CVF851990:CVQ851992 CLJ851990:CLU851992 CBN851990:CBY851992 BRR851990:BSC851992 BHV851990:BIG851992 AXZ851990:AYK851992 AOD851990:AOO851992 AEH851990:AES851992 UL851990:UW851992 KP851990:LA851992 AT851990:BE851992 WXB786454:WXM786456 WNF786454:WNQ786456 WDJ786454:WDU786456 VTN786454:VTY786456 VJR786454:VKC786456 UZV786454:VAG786456 UPZ786454:UQK786456 UGD786454:UGO786456 TWH786454:TWS786456 TML786454:TMW786456 TCP786454:TDA786456 SST786454:STE786456 SIX786454:SJI786456 RZB786454:RZM786456 RPF786454:RPQ786456 RFJ786454:RFU786456 QVN786454:QVY786456 QLR786454:QMC786456 QBV786454:QCG786456 PRZ786454:PSK786456 PID786454:PIO786456 OYH786454:OYS786456 OOL786454:OOW786456 OEP786454:OFA786456 NUT786454:NVE786456 NKX786454:NLI786456 NBB786454:NBM786456 MRF786454:MRQ786456 MHJ786454:MHU786456 LXN786454:LXY786456 LNR786454:LOC786456 LDV786454:LEG786456 KTZ786454:KUK786456 KKD786454:KKO786456 KAH786454:KAS786456 JQL786454:JQW786456 JGP786454:JHA786456 IWT786454:IXE786456 IMX786454:INI786456 IDB786454:IDM786456 HTF786454:HTQ786456 HJJ786454:HJU786456 GZN786454:GZY786456 GPR786454:GQC786456 GFV786454:GGG786456 FVZ786454:FWK786456 FMD786454:FMO786456 FCH786454:FCS786456 ESL786454:ESW786456 EIP786454:EJA786456 DYT786454:DZE786456 DOX786454:DPI786456 DFB786454:DFM786456 CVF786454:CVQ786456 CLJ786454:CLU786456 CBN786454:CBY786456 BRR786454:BSC786456 BHV786454:BIG786456 AXZ786454:AYK786456 AOD786454:AOO786456 AEH786454:AES786456 UL786454:UW786456 KP786454:LA786456 AT786454:BE786456 WXB720918:WXM720920 WNF720918:WNQ720920 WDJ720918:WDU720920 VTN720918:VTY720920 VJR720918:VKC720920 UZV720918:VAG720920 UPZ720918:UQK720920 UGD720918:UGO720920 TWH720918:TWS720920 TML720918:TMW720920 TCP720918:TDA720920 SST720918:STE720920 SIX720918:SJI720920 RZB720918:RZM720920 RPF720918:RPQ720920 RFJ720918:RFU720920 QVN720918:QVY720920 QLR720918:QMC720920 QBV720918:QCG720920 PRZ720918:PSK720920 PID720918:PIO720920 OYH720918:OYS720920 OOL720918:OOW720920 OEP720918:OFA720920 NUT720918:NVE720920 NKX720918:NLI720920 NBB720918:NBM720920 MRF720918:MRQ720920 MHJ720918:MHU720920 LXN720918:LXY720920 LNR720918:LOC720920 LDV720918:LEG720920 KTZ720918:KUK720920 KKD720918:KKO720920 KAH720918:KAS720920 JQL720918:JQW720920 JGP720918:JHA720920 IWT720918:IXE720920 IMX720918:INI720920 IDB720918:IDM720920 HTF720918:HTQ720920 HJJ720918:HJU720920 GZN720918:GZY720920 GPR720918:GQC720920 GFV720918:GGG720920 FVZ720918:FWK720920 FMD720918:FMO720920 FCH720918:FCS720920 ESL720918:ESW720920 EIP720918:EJA720920 DYT720918:DZE720920 DOX720918:DPI720920 DFB720918:DFM720920 CVF720918:CVQ720920 CLJ720918:CLU720920 CBN720918:CBY720920 BRR720918:BSC720920 BHV720918:BIG720920 AXZ720918:AYK720920 AOD720918:AOO720920 AEH720918:AES720920 UL720918:UW720920 KP720918:LA720920 AT720918:BE720920 WXB655382:WXM655384 WNF655382:WNQ655384 WDJ655382:WDU655384 VTN655382:VTY655384 VJR655382:VKC655384 UZV655382:VAG655384 UPZ655382:UQK655384 UGD655382:UGO655384 TWH655382:TWS655384 TML655382:TMW655384 TCP655382:TDA655384 SST655382:STE655384 SIX655382:SJI655384 RZB655382:RZM655384 RPF655382:RPQ655384 RFJ655382:RFU655384 QVN655382:QVY655384 QLR655382:QMC655384 QBV655382:QCG655384 PRZ655382:PSK655384 PID655382:PIO655384 OYH655382:OYS655384 OOL655382:OOW655384 OEP655382:OFA655384 NUT655382:NVE655384 NKX655382:NLI655384 NBB655382:NBM655384 MRF655382:MRQ655384 MHJ655382:MHU655384 LXN655382:LXY655384 LNR655382:LOC655384 LDV655382:LEG655384 KTZ655382:KUK655384 KKD655382:KKO655384 KAH655382:KAS655384 JQL655382:JQW655384 JGP655382:JHA655384 IWT655382:IXE655384 IMX655382:INI655384 IDB655382:IDM655384 HTF655382:HTQ655384 HJJ655382:HJU655384 GZN655382:GZY655384 GPR655382:GQC655384 GFV655382:GGG655384 FVZ655382:FWK655384 FMD655382:FMO655384 FCH655382:FCS655384 ESL655382:ESW655384 EIP655382:EJA655384 DYT655382:DZE655384 DOX655382:DPI655384 DFB655382:DFM655384 CVF655382:CVQ655384 CLJ655382:CLU655384 CBN655382:CBY655384 BRR655382:BSC655384 BHV655382:BIG655384 AXZ655382:AYK655384 AOD655382:AOO655384 AEH655382:AES655384 UL655382:UW655384 KP655382:LA655384 AT655382:BE655384 WXB589846:WXM589848 WNF589846:WNQ589848 WDJ589846:WDU589848 VTN589846:VTY589848 VJR589846:VKC589848 UZV589846:VAG589848 UPZ589846:UQK589848 UGD589846:UGO589848 TWH589846:TWS589848 TML589846:TMW589848 TCP589846:TDA589848 SST589846:STE589848 SIX589846:SJI589848 RZB589846:RZM589848 RPF589846:RPQ589848 RFJ589846:RFU589848 QVN589846:QVY589848 QLR589846:QMC589848 QBV589846:QCG589848 PRZ589846:PSK589848 PID589846:PIO589848 OYH589846:OYS589848 OOL589846:OOW589848 OEP589846:OFA589848 NUT589846:NVE589848 NKX589846:NLI589848 NBB589846:NBM589848 MRF589846:MRQ589848 MHJ589846:MHU589848 LXN589846:LXY589848 LNR589846:LOC589848 LDV589846:LEG589848 KTZ589846:KUK589848 KKD589846:KKO589848 KAH589846:KAS589848 JQL589846:JQW589848 JGP589846:JHA589848 IWT589846:IXE589848 IMX589846:INI589848 IDB589846:IDM589848 HTF589846:HTQ589848 HJJ589846:HJU589848 GZN589846:GZY589848 GPR589846:GQC589848 GFV589846:GGG589848 FVZ589846:FWK589848 FMD589846:FMO589848 FCH589846:FCS589848 ESL589846:ESW589848 EIP589846:EJA589848 DYT589846:DZE589848 DOX589846:DPI589848 DFB589846:DFM589848 CVF589846:CVQ589848 CLJ589846:CLU589848 CBN589846:CBY589848 BRR589846:BSC589848 BHV589846:BIG589848 AXZ589846:AYK589848 AOD589846:AOO589848 AEH589846:AES589848 UL589846:UW589848 KP589846:LA589848 AT589846:BE589848 WXB524310:WXM524312 WNF524310:WNQ524312 WDJ524310:WDU524312 VTN524310:VTY524312 VJR524310:VKC524312 UZV524310:VAG524312 UPZ524310:UQK524312 UGD524310:UGO524312 TWH524310:TWS524312 TML524310:TMW524312 TCP524310:TDA524312 SST524310:STE524312 SIX524310:SJI524312 RZB524310:RZM524312 RPF524310:RPQ524312 RFJ524310:RFU524312 QVN524310:QVY524312 QLR524310:QMC524312 QBV524310:QCG524312 PRZ524310:PSK524312 PID524310:PIO524312 OYH524310:OYS524312 OOL524310:OOW524312 OEP524310:OFA524312 NUT524310:NVE524312 NKX524310:NLI524312 NBB524310:NBM524312 MRF524310:MRQ524312 MHJ524310:MHU524312 LXN524310:LXY524312 LNR524310:LOC524312 LDV524310:LEG524312 KTZ524310:KUK524312 KKD524310:KKO524312 KAH524310:KAS524312 JQL524310:JQW524312 JGP524310:JHA524312 IWT524310:IXE524312 IMX524310:INI524312 IDB524310:IDM524312 HTF524310:HTQ524312 HJJ524310:HJU524312 GZN524310:GZY524312 GPR524310:GQC524312 GFV524310:GGG524312 FVZ524310:FWK524312 FMD524310:FMO524312 FCH524310:FCS524312 ESL524310:ESW524312 EIP524310:EJA524312 DYT524310:DZE524312 DOX524310:DPI524312 DFB524310:DFM524312 CVF524310:CVQ524312 CLJ524310:CLU524312 CBN524310:CBY524312 BRR524310:BSC524312 BHV524310:BIG524312 AXZ524310:AYK524312 AOD524310:AOO524312 AEH524310:AES524312 UL524310:UW524312 KP524310:LA524312 AT524310:BE524312 WXB458774:WXM458776 WNF458774:WNQ458776 WDJ458774:WDU458776 VTN458774:VTY458776 VJR458774:VKC458776 UZV458774:VAG458776 UPZ458774:UQK458776 UGD458774:UGO458776 TWH458774:TWS458776 TML458774:TMW458776 TCP458774:TDA458776 SST458774:STE458776 SIX458774:SJI458776 RZB458774:RZM458776 RPF458774:RPQ458776 RFJ458774:RFU458776 QVN458774:QVY458776 QLR458774:QMC458776 QBV458774:QCG458776 PRZ458774:PSK458776 PID458774:PIO458776 OYH458774:OYS458776 OOL458774:OOW458776 OEP458774:OFA458776 NUT458774:NVE458776 NKX458774:NLI458776 NBB458774:NBM458776 MRF458774:MRQ458776 MHJ458774:MHU458776 LXN458774:LXY458776 LNR458774:LOC458776 LDV458774:LEG458776 KTZ458774:KUK458776 KKD458774:KKO458776 KAH458774:KAS458776 JQL458774:JQW458776 JGP458774:JHA458776 IWT458774:IXE458776 IMX458774:INI458776 IDB458774:IDM458776 HTF458774:HTQ458776 HJJ458774:HJU458776 GZN458774:GZY458776 GPR458774:GQC458776 GFV458774:GGG458776 FVZ458774:FWK458776 FMD458774:FMO458776 FCH458774:FCS458776 ESL458774:ESW458776 EIP458774:EJA458776 DYT458774:DZE458776 DOX458774:DPI458776 DFB458774:DFM458776 CVF458774:CVQ458776 CLJ458774:CLU458776 CBN458774:CBY458776 BRR458774:BSC458776 BHV458774:BIG458776 AXZ458774:AYK458776 AOD458774:AOO458776 AEH458774:AES458776 UL458774:UW458776 KP458774:LA458776 AT458774:BE458776 WXB393238:WXM393240 WNF393238:WNQ393240 WDJ393238:WDU393240 VTN393238:VTY393240 VJR393238:VKC393240 UZV393238:VAG393240 UPZ393238:UQK393240 UGD393238:UGO393240 TWH393238:TWS393240 TML393238:TMW393240 TCP393238:TDA393240 SST393238:STE393240 SIX393238:SJI393240 RZB393238:RZM393240 RPF393238:RPQ393240 RFJ393238:RFU393240 QVN393238:QVY393240 QLR393238:QMC393240 QBV393238:QCG393240 PRZ393238:PSK393240 PID393238:PIO393240 OYH393238:OYS393240 OOL393238:OOW393240 OEP393238:OFA393240 NUT393238:NVE393240 NKX393238:NLI393240 NBB393238:NBM393240 MRF393238:MRQ393240 MHJ393238:MHU393240 LXN393238:LXY393240 LNR393238:LOC393240 LDV393238:LEG393240 KTZ393238:KUK393240 KKD393238:KKO393240 KAH393238:KAS393240 JQL393238:JQW393240 JGP393238:JHA393240 IWT393238:IXE393240 IMX393238:INI393240 IDB393238:IDM393240 HTF393238:HTQ393240 HJJ393238:HJU393240 GZN393238:GZY393240 GPR393238:GQC393240 GFV393238:GGG393240 FVZ393238:FWK393240 FMD393238:FMO393240 FCH393238:FCS393240 ESL393238:ESW393240 EIP393238:EJA393240 DYT393238:DZE393240 DOX393238:DPI393240 DFB393238:DFM393240 CVF393238:CVQ393240 CLJ393238:CLU393240 CBN393238:CBY393240 BRR393238:BSC393240 BHV393238:BIG393240 AXZ393238:AYK393240 AOD393238:AOO393240 AEH393238:AES393240 UL393238:UW393240 KP393238:LA393240 AT393238:BE393240 WXB327702:WXM327704 WNF327702:WNQ327704 WDJ327702:WDU327704 VTN327702:VTY327704 VJR327702:VKC327704 UZV327702:VAG327704 UPZ327702:UQK327704 UGD327702:UGO327704 TWH327702:TWS327704 TML327702:TMW327704 TCP327702:TDA327704 SST327702:STE327704 SIX327702:SJI327704 RZB327702:RZM327704 RPF327702:RPQ327704 RFJ327702:RFU327704 QVN327702:QVY327704 QLR327702:QMC327704 QBV327702:QCG327704 PRZ327702:PSK327704 PID327702:PIO327704 OYH327702:OYS327704 OOL327702:OOW327704 OEP327702:OFA327704 NUT327702:NVE327704 NKX327702:NLI327704 NBB327702:NBM327704 MRF327702:MRQ327704 MHJ327702:MHU327704 LXN327702:LXY327704 LNR327702:LOC327704 LDV327702:LEG327704 KTZ327702:KUK327704 KKD327702:KKO327704 KAH327702:KAS327704 JQL327702:JQW327704 JGP327702:JHA327704 IWT327702:IXE327704 IMX327702:INI327704 IDB327702:IDM327704 HTF327702:HTQ327704 HJJ327702:HJU327704 GZN327702:GZY327704 GPR327702:GQC327704 GFV327702:GGG327704 FVZ327702:FWK327704 FMD327702:FMO327704 FCH327702:FCS327704 ESL327702:ESW327704 EIP327702:EJA327704 DYT327702:DZE327704 DOX327702:DPI327704 DFB327702:DFM327704 CVF327702:CVQ327704 CLJ327702:CLU327704 CBN327702:CBY327704 BRR327702:BSC327704 BHV327702:BIG327704 AXZ327702:AYK327704 AOD327702:AOO327704 AEH327702:AES327704 UL327702:UW327704 KP327702:LA327704 AT327702:BE327704 WXB262166:WXM262168 WNF262166:WNQ262168 WDJ262166:WDU262168 VTN262166:VTY262168 VJR262166:VKC262168 UZV262166:VAG262168 UPZ262166:UQK262168 UGD262166:UGO262168 TWH262166:TWS262168 TML262166:TMW262168 TCP262166:TDA262168 SST262166:STE262168 SIX262166:SJI262168 RZB262166:RZM262168 RPF262166:RPQ262168 RFJ262166:RFU262168 QVN262166:QVY262168 QLR262166:QMC262168 QBV262166:QCG262168 PRZ262166:PSK262168 PID262166:PIO262168 OYH262166:OYS262168 OOL262166:OOW262168 OEP262166:OFA262168 NUT262166:NVE262168 NKX262166:NLI262168 NBB262166:NBM262168 MRF262166:MRQ262168 MHJ262166:MHU262168 LXN262166:LXY262168 LNR262166:LOC262168 LDV262166:LEG262168 KTZ262166:KUK262168 KKD262166:KKO262168 KAH262166:KAS262168 JQL262166:JQW262168 JGP262166:JHA262168 IWT262166:IXE262168 IMX262166:INI262168 IDB262166:IDM262168 HTF262166:HTQ262168 HJJ262166:HJU262168 GZN262166:GZY262168 GPR262166:GQC262168 GFV262166:GGG262168 FVZ262166:FWK262168 FMD262166:FMO262168 FCH262166:FCS262168 ESL262166:ESW262168 EIP262166:EJA262168 DYT262166:DZE262168 DOX262166:DPI262168 DFB262166:DFM262168 CVF262166:CVQ262168 CLJ262166:CLU262168 CBN262166:CBY262168 BRR262166:BSC262168 BHV262166:BIG262168 AXZ262166:AYK262168 AOD262166:AOO262168 AEH262166:AES262168 UL262166:UW262168 KP262166:LA262168 AT262166:BE262168 WXB196630:WXM196632 WNF196630:WNQ196632 WDJ196630:WDU196632 VTN196630:VTY196632 VJR196630:VKC196632 UZV196630:VAG196632 UPZ196630:UQK196632 UGD196630:UGO196632 TWH196630:TWS196632 TML196630:TMW196632 TCP196630:TDA196632 SST196630:STE196632 SIX196630:SJI196632 RZB196630:RZM196632 RPF196630:RPQ196632 RFJ196630:RFU196632 QVN196630:QVY196632 QLR196630:QMC196632 QBV196630:QCG196632 PRZ196630:PSK196632 PID196630:PIO196632 OYH196630:OYS196632 OOL196630:OOW196632 OEP196630:OFA196632 NUT196630:NVE196632 NKX196630:NLI196632 NBB196630:NBM196632 MRF196630:MRQ196632 MHJ196630:MHU196632 LXN196630:LXY196632 LNR196630:LOC196632 LDV196630:LEG196632 KTZ196630:KUK196632 KKD196630:KKO196632 KAH196630:KAS196632 JQL196630:JQW196632 JGP196630:JHA196632 IWT196630:IXE196632 IMX196630:INI196632 IDB196630:IDM196632 HTF196630:HTQ196632 HJJ196630:HJU196632 GZN196630:GZY196632 GPR196630:GQC196632 GFV196630:GGG196632 FVZ196630:FWK196632 FMD196630:FMO196632 FCH196630:FCS196632 ESL196630:ESW196632 EIP196630:EJA196632 DYT196630:DZE196632 DOX196630:DPI196632 DFB196630:DFM196632 CVF196630:CVQ196632 CLJ196630:CLU196632 CBN196630:CBY196632 BRR196630:BSC196632 BHV196630:BIG196632 AXZ196630:AYK196632 AOD196630:AOO196632 AEH196630:AES196632 UL196630:UW196632 KP196630:LA196632 AT196630:BE196632 WXB131094:WXM131096 WNF131094:WNQ131096 WDJ131094:WDU131096 VTN131094:VTY131096 VJR131094:VKC131096 UZV131094:VAG131096 UPZ131094:UQK131096 UGD131094:UGO131096 TWH131094:TWS131096 TML131094:TMW131096 TCP131094:TDA131096 SST131094:STE131096 SIX131094:SJI131096 RZB131094:RZM131096 RPF131094:RPQ131096 RFJ131094:RFU131096 QVN131094:QVY131096 QLR131094:QMC131096 QBV131094:QCG131096 PRZ131094:PSK131096 PID131094:PIO131096 OYH131094:OYS131096 OOL131094:OOW131096 OEP131094:OFA131096 NUT131094:NVE131096 NKX131094:NLI131096 NBB131094:NBM131096 MRF131094:MRQ131096 MHJ131094:MHU131096 LXN131094:LXY131096 LNR131094:LOC131096 LDV131094:LEG131096 KTZ131094:KUK131096 KKD131094:KKO131096 KAH131094:KAS131096 JQL131094:JQW131096 JGP131094:JHA131096 IWT131094:IXE131096 IMX131094:INI131096 IDB131094:IDM131096 HTF131094:HTQ131096 HJJ131094:HJU131096 GZN131094:GZY131096 GPR131094:GQC131096 GFV131094:GGG131096 FVZ131094:FWK131096 FMD131094:FMO131096 FCH131094:FCS131096 ESL131094:ESW131096 EIP131094:EJA131096 DYT131094:DZE131096 DOX131094:DPI131096 DFB131094:DFM131096 CVF131094:CVQ131096 CLJ131094:CLU131096 CBN131094:CBY131096 BRR131094:BSC131096 BHV131094:BIG131096 AXZ131094:AYK131096 AOD131094:AOO131096 AEH131094:AES131096 UL131094:UW131096 KP131094:LA131096 AT131094:BE131096 WXB65558:WXM65560 WNF65558:WNQ65560 WDJ65558:WDU65560 VTN65558:VTY65560 VJR65558:VKC65560 UZV65558:VAG65560 UPZ65558:UQK65560 UGD65558:UGO65560 TWH65558:TWS65560 TML65558:TMW65560 TCP65558:TDA65560 SST65558:STE65560 SIX65558:SJI65560 RZB65558:RZM65560 RPF65558:RPQ65560 RFJ65558:RFU65560 QVN65558:QVY65560 QLR65558:QMC65560 QBV65558:QCG65560 PRZ65558:PSK65560 PID65558:PIO65560 OYH65558:OYS65560 OOL65558:OOW65560 OEP65558:OFA65560 NUT65558:NVE65560 NKX65558:NLI65560 NBB65558:NBM65560 MRF65558:MRQ65560 MHJ65558:MHU65560 LXN65558:LXY65560 LNR65558:LOC65560 LDV65558:LEG65560 KTZ65558:KUK65560 KKD65558:KKO65560 KAH65558:KAS65560 JQL65558:JQW65560 JGP65558:JHA65560 IWT65558:IXE65560 IMX65558:INI65560 IDB65558:IDM65560 HTF65558:HTQ65560 HJJ65558:HJU65560 GZN65558:GZY65560 GPR65558:GQC65560 GFV65558:GGG65560 FVZ65558:FWK65560 FMD65558:FMO65560 FCH65558:FCS65560 ESL65558:ESW65560 EIP65558:EJA65560 DYT65558:DZE65560 DOX65558:DPI65560 DFB65558:DFM65560 CVF65558:CVQ65560 CLJ65558:CLU65560 CBN65558:CBY65560 BRR65558:BSC65560 BHV65558:BIG65560 AXZ65558:AYK65560 AOD65558:AOO65560 AEH65558:AES65560 UL65558:UW65560 KP65558:LA65560 AT65558:BE65560 WXB22:WXM24 WNF22:WNQ24 WDJ22:WDU24 VTN22:VTY24 VJR22:VKC24 UZV22:VAG24 UPZ22:UQK24 UGD22:UGO24 TWH22:TWS24 TML22:TMW24 TCP22:TDA24 SST22:STE24 SIX22:SJI24 RZB22:RZM24 RPF22:RPQ24 RFJ22:RFU24 QVN22:QVY24 QLR22:QMC24 QBV22:QCG24 PRZ22:PSK24 PID22:PIO24 OYH22:OYS24 OOL22:OOW24 OEP22:OFA24 NUT22:NVE24 NKX22:NLI24 NBB22:NBM24 MRF22:MRQ24 MHJ22:MHU24 LXN22:LXY24 LNR22:LOC24 LDV22:LEG24 KTZ22:KUK24 KKD22:KKO24 KAH22:KAS24 JQL22:JQW24 JGP22:JHA24 IWT22:IXE24 IMX22:INI24 IDB22:IDM24 HTF22:HTQ24 HJJ22:HJU24 GZN22:GZY24 GPR22:GQC24 GFV22:GGG24 FVZ22:FWK24 FMD22:FMO24 FCH22:FCS24 ESL22:ESW24 EIP22:EJA24 DYT22:DZE24 DOX22:DPI24 DFB22:DFM24 CVF22:CVQ24 CLJ22:CLU24 CBN22:CBY24 BRR22:BSC24 BHV22:BIG24 AXZ22:AYK24 AOD22:AOO24 AEH22:AES24 UL22:UW24 KP22:LA24">
      <formula1>$BL$55:$BL$57</formula1>
    </dataValidation>
    <dataValidation type="list" allowBlank="1" showErrorMessage="1" sqref="AT25:BE27 WXB983065:WXM983067 WNF983065:WNQ983067 WDJ983065:WDU983067 VTN983065:VTY983067 VJR983065:VKC983067 UZV983065:VAG983067 UPZ983065:UQK983067 UGD983065:UGO983067 TWH983065:TWS983067 TML983065:TMW983067 TCP983065:TDA983067 SST983065:STE983067 SIX983065:SJI983067 RZB983065:RZM983067 RPF983065:RPQ983067 RFJ983065:RFU983067 QVN983065:QVY983067 QLR983065:QMC983067 QBV983065:QCG983067 PRZ983065:PSK983067 PID983065:PIO983067 OYH983065:OYS983067 OOL983065:OOW983067 OEP983065:OFA983067 NUT983065:NVE983067 NKX983065:NLI983067 NBB983065:NBM983067 MRF983065:MRQ983067 MHJ983065:MHU983067 LXN983065:LXY983067 LNR983065:LOC983067 LDV983065:LEG983067 KTZ983065:KUK983067 KKD983065:KKO983067 KAH983065:KAS983067 JQL983065:JQW983067 JGP983065:JHA983067 IWT983065:IXE983067 IMX983065:INI983067 IDB983065:IDM983067 HTF983065:HTQ983067 HJJ983065:HJU983067 GZN983065:GZY983067 GPR983065:GQC983067 GFV983065:GGG983067 FVZ983065:FWK983067 FMD983065:FMO983067 FCH983065:FCS983067 ESL983065:ESW983067 EIP983065:EJA983067 DYT983065:DZE983067 DOX983065:DPI983067 DFB983065:DFM983067 CVF983065:CVQ983067 CLJ983065:CLU983067 CBN983065:CBY983067 BRR983065:BSC983067 BHV983065:BIG983067 AXZ983065:AYK983067 AOD983065:AOO983067 AEH983065:AES983067 UL983065:UW983067 KP983065:LA983067 AT983065:BE983067 WXB917529:WXM917531 WNF917529:WNQ917531 WDJ917529:WDU917531 VTN917529:VTY917531 VJR917529:VKC917531 UZV917529:VAG917531 UPZ917529:UQK917531 UGD917529:UGO917531 TWH917529:TWS917531 TML917529:TMW917531 TCP917529:TDA917531 SST917529:STE917531 SIX917529:SJI917531 RZB917529:RZM917531 RPF917529:RPQ917531 RFJ917529:RFU917531 QVN917529:QVY917531 QLR917529:QMC917531 QBV917529:QCG917531 PRZ917529:PSK917531 PID917529:PIO917531 OYH917529:OYS917531 OOL917529:OOW917531 OEP917529:OFA917531 NUT917529:NVE917531 NKX917529:NLI917531 NBB917529:NBM917531 MRF917529:MRQ917531 MHJ917529:MHU917531 LXN917529:LXY917531 LNR917529:LOC917531 LDV917529:LEG917531 KTZ917529:KUK917531 KKD917529:KKO917531 KAH917529:KAS917531 JQL917529:JQW917531 JGP917529:JHA917531 IWT917529:IXE917531 IMX917529:INI917531 IDB917529:IDM917531 HTF917529:HTQ917531 HJJ917529:HJU917531 GZN917529:GZY917531 GPR917529:GQC917531 GFV917529:GGG917531 FVZ917529:FWK917531 FMD917529:FMO917531 FCH917529:FCS917531 ESL917529:ESW917531 EIP917529:EJA917531 DYT917529:DZE917531 DOX917529:DPI917531 DFB917529:DFM917531 CVF917529:CVQ917531 CLJ917529:CLU917531 CBN917529:CBY917531 BRR917529:BSC917531 BHV917529:BIG917531 AXZ917529:AYK917531 AOD917529:AOO917531 AEH917529:AES917531 UL917529:UW917531 KP917529:LA917531 AT917529:BE917531 WXB851993:WXM851995 WNF851993:WNQ851995 WDJ851993:WDU851995 VTN851993:VTY851995 VJR851993:VKC851995 UZV851993:VAG851995 UPZ851993:UQK851995 UGD851993:UGO851995 TWH851993:TWS851995 TML851993:TMW851995 TCP851993:TDA851995 SST851993:STE851995 SIX851993:SJI851995 RZB851993:RZM851995 RPF851993:RPQ851995 RFJ851993:RFU851995 QVN851993:QVY851995 QLR851993:QMC851995 QBV851993:QCG851995 PRZ851993:PSK851995 PID851993:PIO851995 OYH851993:OYS851995 OOL851993:OOW851995 OEP851993:OFA851995 NUT851993:NVE851995 NKX851993:NLI851995 NBB851993:NBM851995 MRF851993:MRQ851995 MHJ851993:MHU851995 LXN851993:LXY851995 LNR851993:LOC851995 LDV851993:LEG851995 KTZ851993:KUK851995 KKD851993:KKO851995 KAH851993:KAS851995 JQL851993:JQW851995 JGP851993:JHA851995 IWT851993:IXE851995 IMX851993:INI851995 IDB851993:IDM851995 HTF851993:HTQ851995 HJJ851993:HJU851995 GZN851993:GZY851995 GPR851993:GQC851995 GFV851993:GGG851995 FVZ851993:FWK851995 FMD851993:FMO851995 FCH851993:FCS851995 ESL851993:ESW851995 EIP851993:EJA851995 DYT851993:DZE851995 DOX851993:DPI851995 DFB851993:DFM851995 CVF851993:CVQ851995 CLJ851993:CLU851995 CBN851993:CBY851995 BRR851993:BSC851995 BHV851993:BIG851995 AXZ851993:AYK851995 AOD851993:AOO851995 AEH851993:AES851995 UL851993:UW851995 KP851993:LA851995 AT851993:BE851995 WXB786457:WXM786459 WNF786457:WNQ786459 WDJ786457:WDU786459 VTN786457:VTY786459 VJR786457:VKC786459 UZV786457:VAG786459 UPZ786457:UQK786459 UGD786457:UGO786459 TWH786457:TWS786459 TML786457:TMW786459 TCP786457:TDA786459 SST786457:STE786459 SIX786457:SJI786459 RZB786457:RZM786459 RPF786457:RPQ786459 RFJ786457:RFU786459 QVN786457:QVY786459 QLR786457:QMC786459 QBV786457:QCG786459 PRZ786457:PSK786459 PID786457:PIO786459 OYH786457:OYS786459 OOL786457:OOW786459 OEP786457:OFA786459 NUT786457:NVE786459 NKX786457:NLI786459 NBB786457:NBM786459 MRF786457:MRQ786459 MHJ786457:MHU786459 LXN786457:LXY786459 LNR786457:LOC786459 LDV786457:LEG786459 KTZ786457:KUK786459 KKD786457:KKO786459 KAH786457:KAS786459 JQL786457:JQW786459 JGP786457:JHA786459 IWT786457:IXE786459 IMX786457:INI786459 IDB786457:IDM786459 HTF786457:HTQ786459 HJJ786457:HJU786459 GZN786457:GZY786459 GPR786457:GQC786459 GFV786457:GGG786459 FVZ786457:FWK786459 FMD786457:FMO786459 FCH786457:FCS786459 ESL786457:ESW786459 EIP786457:EJA786459 DYT786457:DZE786459 DOX786457:DPI786459 DFB786457:DFM786459 CVF786457:CVQ786459 CLJ786457:CLU786459 CBN786457:CBY786459 BRR786457:BSC786459 BHV786457:BIG786459 AXZ786457:AYK786459 AOD786457:AOO786459 AEH786457:AES786459 UL786457:UW786459 KP786457:LA786459 AT786457:BE786459 WXB720921:WXM720923 WNF720921:WNQ720923 WDJ720921:WDU720923 VTN720921:VTY720923 VJR720921:VKC720923 UZV720921:VAG720923 UPZ720921:UQK720923 UGD720921:UGO720923 TWH720921:TWS720923 TML720921:TMW720923 TCP720921:TDA720923 SST720921:STE720923 SIX720921:SJI720923 RZB720921:RZM720923 RPF720921:RPQ720923 RFJ720921:RFU720923 QVN720921:QVY720923 QLR720921:QMC720923 QBV720921:QCG720923 PRZ720921:PSK720923 PID720921:PIO720923 OYH720921:OYS720923 OOL720921:OOW720923 OEP720921:OFA720923 NUT720921:NVE720923 NKX720921:NLI720923 NBB720921:NBM720923 MRF720921:MRQ720923 MHJ720921:MHU720923 LXN720921:LXY720923 LNR720921:LOC720923 LDV720921:LEG720923 KTZ720921:KUK720923 KKD720921:KKO720923 KAH720921:KAS720923 JQL720921:JQW720923 JGP720921:JHA720923 IWT720921:IXE720923 IMX720921:INI720923 IDB720921:IDM720923 HTF720921:HTQ720923 HJJ720921:HJU720923 GZN720921:GZY720923 GPR720921:GQC720923 GFV720921:GGG720923 FVZ720921:FWK720923 FMD720921:FMO720923 FCH720921:FCS720923 ESL720921:ESW720923 EIP720921:EJA720923 DYT720921:DZE720923 DOX720921:DPI720923 DFB720921:DFM720923 CVF720921:CVQ720923 CLJ720921:CLU720923 CBN720921:CBY720923 BRR720921:BSC720923 BHV720921:BIG720923 AXZ720921:AYK720923 AOD720921:AOO720923 AEH720921:AES720923 UL720921:UW720923 KP720921:LA720923 AT720921:BE720923 WXB655385:WXM655387 WNF655385:WNQ655387 WDJ655385:WDU655387 VTN655385:VTY655387 VJR655385:VKC655387 UZV655385:VAG655387 UPZ655385:UQK655387 UGD655385:UGO655387 TWH655385:TWS655387 TML655385:TMW655387 TCP655385:TDA655387 SST655385:STE655387 SIX655385:SJI655387 RZB655385:RZM655387 RPF655385:RPQ655387 RFJ655385:RFU655387 QVN655385:QVY655387 QLR655385:QMC655387 QBV655385:QCG655387 PRZ655385:PSK655387 PID655385:PIO655387 OYH655385:OYS655387 OOL655385:OOW655387 OEP655385:OFA655387 NUT655385:NVE655387 NKX655385:NLI655387 NBB655385:NBM655387 MRF655385:MRQ655387 MHJ655385:MHU655387 LXN655385:LXY655387 LNR655385:LOC655387 LDV655385:LEG655387 KTZ655385:KUK655387 KKD655385:KKO655387 KAH655385:KAS655387 JQL655385:JQW655387 JGP655385:JHA655387 IWT655385:IXE655387 IMX655385:INI655387 IDB655385:IDM655387 HTF655385:HTQ655387 HJJ655385:HJU655387 GZN655385:GZY655387 GPR655385:GQC655387 GFV655385:GGG655387 FVZ655385:FWK655387 FMD655385:FMO655387 FCH655385:FCS655387 ESL655385:ESW655387 EIP655385:EJA655387 DYT655385:DZE655387 DOX655385:DPI655387 DFB655385:DFM655387 CVF655385:CVQ655387 CLJ655385:CLU655387 CBN655385:CBY655387 BRR655385:BSC655387 BHV655385:BIG655387 AXZ655385:AYK655387 AOD655385:AOO655387 AEH655385:AES655387 UL655385:UW655387 KP655385:LA655387 AT655385:BE655387 WXB589849:WXM589851 WNF589849:WNQ589851 WDJ589849:WDU589851 VTN589849:VTY589851 VJR589849:VKC589851 UZV589849:VAG589851 UPZ589849:UQK589851 UGD589849:UGO589851 TWH589849:TWS589851 TML589849:TMW589851 TCP589849:TDA589851 SST589849:STE589851 SIX589849:SJI589851 RZB589849:RZM589851 RPF589849:RPQ589851 RFJ589849:RFU589851 QVN589849:QVY589851 QLR589849:QMC589851 QBV589849:QCG589851 PRZ589849:PSK589851 PID589849:PIO589851 OYH589849:OYS589851 OOL589849:OOW589851 OEP589849:OFA589851 NUT589849:NVE589851 NKX589849:NLI589851 NBB589849:NBM589851 MRF589849:MRQ589851 MHJ589849:MHU589851 LXN589849:LXY589851 LNR589849:LOC589851 LDV589849:LEG589851 KTZ589849:KUK589851 KKD589849:KKO589851 KAH589849:KAS589851 JQL589849:JQW589851 JGP589849:JHA589851 IWT589849:IXE589851 IMX589849:INI589851 IDB589849:IDM589851 HTF589849:HTQ589851 HJJ589849:HJU589851 GZN589849:GZY589851 GPR589849:GQC589851 GFV589849:GGG589851 FVZ589849:FWK589851 FMD589849:FMO589851 FCH589849:FCS589851 ESL589849:ESW589851 EIP589849:EJA589851 DYT589849:DZE589851 DOX589849:DPI589851 DFB589849:DFM589851 CVF589849:CVQ589851 CLJ589849:CLU589851 CBN589849:CBY589851 BRR589849:BSC589851 BHV589849:BIG589851 AXZ589849:AYK589851 AOD589849:AOO589851 AEH589849:AES589851 UL589849:UW589851 KP589849:LA589851 AT589849:BE589851 WXB524313:WXM524315 WNF524313:WNQ524315 WDJ524313:WDU524315 VTN524313:VTY524315 VJR524313:VKC524315 UZV524313:VAG524315 UPZ524313:UQK524315 UGD524313:UGO524315 TWH524313:TWS524315 TML524313:TMW524315 TCP524313:TDA524315 SST524313:STE524315 SIX524313:SJI524315 RZB524313:RZM524315 RPF524313:RPQ524315 RFJ524313:RFU524315 QVN524313:QVY524315 QLR524313:QMC524315 QBV524313:QCG524315 PRZ524313:PSK524315 PID524313:PIO524315 OYH524313:OYS524315 OOL524313:OOW524315 OEP524313:OFA524315 NUT524313:NVE524315 NKX524313:NLI524315 NBB524313:NBM524315 MRF524313:MRQ524315 MHJ524313:MHU524315 LXN524313:LXY524315 LNR524313:LOC524315 LDV524313:LEG524315 KTZ524313:KUK524315 KKD524313:KKO524315 KAH524313:KAS524315 JQL524313:JQW524315 JGP524313:JHA524315 IWT524313:IXE524315 IMX524313:INI524315 IDB524313:IDM524315 HTF524313:HTQ524315 HJJ524313:HJU524315 GZN524313:GZY524315 GPR524313:GQC524315 GFV524313:GGG524315 FVZ524313:FWK524315 FMD524313:FMO524315 FCH524313:FCS524315 ESL524313:ESW524315 EIP524313:EJA524315 DYT524313:DZE524315 DOX524313:DPI524315 DFB524313:DFM524315 CVF524313:CVQ524315 CLJ524313:CLU524315 CBN524313:CBY524315 BRR524313:BSC524315 BHV524313:BIG524315 AXZ524313:AYK524315 AOD524313:AOO524315 AEH524313:AES524315 UL524313:UW524315 KP524313:LA524315 AT524313:BE524315 WXB458777:WXM458779 WNF458777:WNQ458779 WDJ458777:WDU458779 VTN458777:VTY458779 VJR458777:VKC458779 UZV458777:VAG458779 UPZ458777:UQK458779 UGD458777:UGO458779 TWH458777:TWS458779 TML458777:TMW458779 TCP458777:TDA458779 SST458777:STE458779 SIX458777:SJI458779 RZB458777:RZM458779 RPF458777:RPQ458779 RFJ458777:RFU458779 QVN458777:QVY458779 QLR458777:QMC458779 QBV458777:QCG458779 PRZ458777:PSK458779 PID458777:PIO458779 OYH458777:OYS458779 OOL458777:OOW458779 OEP458777:OFA458779 NUT458777:NVE458779 NKX458777:NLI458779 NBB458777:NBM458779 MRF458777:MRQ458779 MHJ458777:MHU458779 LXN458777:LXY458779 LNR458777:LOC458779 LDV458777:LEG458779 KTZ458777:KUK458779 KKD458777:KKO458779 KAH458777:KAS458779 JQL458777:JQW458779 JGP458777:JHA458779 IWT458777:IXE458779 IMX458777:INI458779 IDB458777:IDM458779 HTF458777:HTQ458779 HJJ458777:HJU458779 GZN458777:GZY458779 GPR458777:GQC458779 GFV458777:GGG458779 FVZ458777:FWK458779 FMD458777:FMO458779 FCH458777:FCS458779 ESL458777:ESW458779 EIP458777:EJA458779 DYT458777:DZE458779 DOX458777:DPI458779 DFB458777:DFM458779 CVF458777:CVQ458779 CLJ458777:CLU458779 CBN458777:CBY458779 BRR458777:BSC458779 BHV458777:BIG458779 AXZ458777:AYK458779 AOD458777:AOO458779 AEH458777:AES458779 UL458777:UW458779 KP458777:LA458779 AT458777:BE458779 WXB393241:WXM393243 WNF393241:WNQ393243 WDJ393241:WDU393243 VTN393241:VTY393243 VJR393241:VKC393243 UZV393241:VAG393243 UPZ393241:UQK393243 UGD393241:UGO393243 TWH393241:TWS393243 TML393241:TMW393243 TCP393241:TDA393243 SST393241:STE393243 SIX393241:SJI393243 RZB393241:RZM393243 RPF393241:RPQ393243 RFJ393241:RFU393243 QVN393241:QVY393243 QLR393241:QMC393243 QBV393241:QCG393243 PRZ393241:PSK393243 PID393241:PIO393243 OYH393241:OYS393243 OOL393241:OOW393243 OEP393241:OFA393243 NUT393241:NVE393243 NKX393241:NLI393243 NBB393241:NBM393243 MRF393241:MRQ393243 MHJ393241:MHU393243 LXN393241:LXY393243 LNR393241:LOC393243 LDV393241:LEG393243 KTZ393241:KUK393243 KKD393241:KKO393243 KAH393241:KAS393243 JQL393241:JQW393243 JGP393241:JHA393243 IWT393241:IXE393243 IMX393241:INI393243 IDB393241:IDM393243 HTF393241:HTQ393243 HJJ393241:HJU393243 GZN393241:GZY393243 GPR393241:GQC393243 GFV393241:GGG393243 FVZ393241:FWK393243 FMD393241:FMO393243 FCH393241:FCS393243 ESL393241:ESW393243 EIP393241:EJA393243 DYT393241:DZE393243 DOX393241:DPI393243 DFB393241:DFM393243 CVF393241:CVQ393243 CLJ393241:CLU393243 CBN393241:CBY393243 BRR393241:BSC393243 BHV393241:BIG393243 AXZ393241:AYK393243 AOD393241:AOO393243 AEH393241:AES393243 UL393241:UW393243 KP393241:LA393243 AT393241:BE393243 WXB327705:WXM327707 WNF327705:WNQ327707 WDJ327705:WDU327707 VTN327705:VTY327707 VJR327705:VKC327707 UZV327705:VAG327707 UPZ327705:UQK327707 UGD327705:UGO327707 TWH327705:TWS327707 TML327705:TMW327707 TCP327705:TDA327707 SST327705:STE327707 SIX327705:SJI327707 RZB327705:RZM327707 RPF327705:RPQ327707 RFJ327705:RFU327707 QVN327705:QVY327707 QLR327705:QMC327707 QBV327705:QCG327707 PRZ327705:PSK327707 PID327705:PIO327707 OYH327705:OYS327707 OOL327705:OOW327707 OEP327705:OFA327707 NUT327705:NVE327707 NKX327705:NLI327707 NBB327705:NBM327707 MRF327705:MRQ327707 MHJ327705:MHU327707 LXN327705:LXY327707 LNR327705:LOC327707 LDV327705:LEG327707 KTZ327705:KUK327707 KKD327705:KKO327707 KAH327705:KAS327707 JQL327705:JQW327707 JGP327705:JHA327707 IWT327705:IXE327707 IMX327705:INI327707 IDB327705:IDM327707 HTF327705:HTQ327707 HJJ327705:HJU327707 GZN327705:GZY327707 GPR327705:GQC327707 GFV327705:GGG327707 FVZ327705:FWK327707 FMD327705:FMO327707 FCH327705:FCS327707 ESL327705:ESW327707 EIP327705:EJA327707 DYT327705:DZE327707 DOX327705:DPI327707 DFB327705:DFM327707 CVF327705:CVQ327707 CLJ327705:CLU327707 CBN327705:CBY327707 BRR327705:BSC327707 BHV327705:BIG327707 AXZ327705:AYK327707 AOD327705:AOO327707 AEH327705:AES327707 UL327705:UW327707 KP327705:LA327707 AT327705:BE327707 WXB262169:WXM262171 WNF262169:WNQ262171 WDJ262169:WDU262171 VTN262169:VTY262171 VJR262169:VKC262171 UZV262169:VAG262171 UPZ262169:UQK262171 UGD262169:UGO262171 TWH262169:TWS262171 TML262169:TMW262171 TCP262169:TDA262171 SST262169:STE262171 SIX262169:SJI262171 RZB262169:RZM262171 RPF262169:RPQ262171 RFJ262169:RFU262171 QVN262169:QVY262171 QLR262169:QMC262171 QBV262169:QCG262171 PRZ262169:PSK262171 PID262169:PIO262171 OYH262169:OYS262171 OOL262169:OOW262171 OEP262169:OFA262171 NUT262169:NVE262171 NKX262169:NLI262171 NBB262169:NBM262171 MRF262169:MRQ262171 MHJ262169:MHU262171 LXN262169:LXY262171 LNR262169:LOC262171 LDV262169:LEG262171 KTZ262169:KUK262171 KKD262169:KKO262171 KAH262169:KAS262171 JQL262169:JQW262171 JGP262169:JHA262171 IWT262169:IXE262171 IMX262169:INI262171 IDB262169:IDM262171 HTF262169:HTQ262171 HJJ262169:HJU262171 GZN262169:GZY262171 GPR262169:GQC262171 GFV262169:GGG262171 FVZ262169:FWK262171 FMD262169:FMO262171 FCH262169:FCS262171 ESL262169:ESW262171 EIP262169:EJA262171 DYT262169:DZE262171 DOX262169:DPI262171 DFB262169:DFM262171 CVF262169:CVQ262171 CLJ262169:CLU262171 CBN262169:CBY262171 BRR262169:BSC262171 BHV262169:BIG262171 AXZ262169:AYK262171 AOD262169:AOO262171 AEH262169:AES262171 UL262169:UW262171 KP262169:LA262171 AT262169:BE262171 WXB196633:WXM196635 WNF196633:WNQ196635 WDJ196633:WDU196635 VTN196633:VTY196635 VJR196633:VKC196635 UZV196633:VAG196635 UPZ196633:UQK196635 UGD196633:UGO196635 TWH196633:TWS196635 TML196633:TMW196635 TCP196633:TDA196635 SST196633:STE196635 SIX196633:SJI196635 RZB196633:RZM196635 RPF196633:RPQ196635 RFJ196633:RFU196635 QVN196633:QVY196635 QLR196633:QMC196635 QBV196633:QCG196635 PRZ196633:PSK196635 PID196633:PIO196635 OYH196633:OYS196635 OOL196633:OOW196635 OEP196633:OFA196635 NUT196633:NVE196635 NKX196633:NLI196635 NBB196633:NBM196635 MRF196633:MRQ196635 MHJ196633:MHU196635 LXN196633:LXY196635 LNR196633:LOC196635 LDV196633:LEG196635 KTZ196633:KUK196635 KKD196633:KKO196635 KAH196633:KAS196635 JQL196633:JQW196635 JGP196633:JHA196635 IWT196633:IXE196635 IMX196633:INI196635 IDB196633:IDM196635 HTF196633:HTQ196635 HJJ196633:HJU196635 GZN196633:GZY196635 GPR196633:GQC196635 GFV196633:GGG196635 FVZ196633:FWK196635 FMD196633:FMO196635 FCH196633:FCS196635 ESL196633:ESW196635 EIP196633:EJA196635 DYT196633:DZE196635 DOX196633:DPI196635 DFB196633:DFM196635 CVF196633:CVQ196635 CLJ196633:CLU196635 CBN196633:CBY196635 BRR196633:BSC196635 BHV196633:BIG196635 AXZ196633:AYK196635 AOD196633:AOO196635 AEH196633:AES196635 UL196633:UW196635 KP196633:LA196635 AT196633:BE196635 WXB131097:WXM131099 WNF131097:WNQ131099 WDJ131097:WDU131099 VTN131097:VTY131099 VJR131097:VKC131099 UZV131097:VAG131099 UPZ131097:UQK131099 UGD131097:UGO131099 TWH131097:TWS131099 TML131097:TMW131099 TCP131097:TDA131099 SST131097:STE131099 SIX131097:SJI131099 RZB131097:RZM131099 RPF131097:RPQ131099 RFJ131097:RFU131099 QVN131097:QVY131099 QLR131097:QMC131099 QBV131097:QCG131099 PRZ131097:PSK131099 PID131097:PIO131099 OYH131097:OYS131099 OOL131097:OOW131099 OEP131097:OFA131099 NUT131097:NVE131099 NKX131097:NLI131099 NBB131097:NBM131099 MRF131097:MRQ131099 MHJ131097:MHU131099 LXN131097:LXY131099 LNR131097:LOC131099 LDV131097:LEG131099 KTZ131097:KUK131099 KKD131097:KKO131099 KAH131097:KAS131099 JQL131097:JQW131099 JGP131097:JHA131099 IWT131097:IXE131099 IMX131097:INI131099 IDB131097:IDM131099 HTF131097:HTQ131099 HJJ131097:HJU131099 GZN131097:GZY131099 GPR131097:GQC131099 GFV131097:GGG131099 FVZ131097:FWK131099 FMD131097:FMO131099 FCH131097:FCS131099 ESL131097:ESW131099 EIP131097:EJA131099 DYT131097:DZE131099 DOX131097:DPI131099 DFB131097:DFM131099 CVF131097:CVQ131099 CLJ131097:CLU131099 CBN131097:CBY131099 BRR131097:BSC131099 BHV131097:BIG131099 AXZ131097:AYK131099 AOD131097:AOO131099 AEH131097:AES131099 UL131097:UW131099 KP131097:LA131099 AT131097:BE131099 WXB65561:WXM65563 WNF65561:WNQ65563 WDJ65561:WDU65563 VTN65561:VTY65563 VJR65561:VKC65563 UZV65561:VAG65563 UPZ65561:UQK65563 UGD65561:UGO65563 TWH65561:TWS65563 TML65561:TMW65563 TCP65561:TDA65563 SST65561:STE65563 SIX65561:SJI65563 RZB65561:RZM65563 RPF65561:RPQ65563 RFJ65561:RFU65563 QVN65561:QVY65563 QLR65561:QMC65563 QBV65561:QCG65563 PRZ65561:PSK65563 PID65561:PIO65563 OYH65561:OYS65563 OOL65561:OOW65563 OEP65561:OFA65563 NUT65561:NVE65563 NKX65561:NLI65563 NBB65561:NBM65563 MRF65561:MRQ65563 MHJ65561:MHU65563 LXN65561:LXY65563 LNR65561:LOC65563 LDV65561:LEG65563 KTZ65561:KUK65563 KKD65561:KKO65563 KAH65561:KAS65563 JQL65561:JQW65563 JGP65561:JHA65563 IWT65561:IXE65563 IMX65561:INI65563 IDB65561:IDM65563 HTF65561:HTQ65563 HJJ65561:HJU65563 GZN65561:GZY65563 GPR65561:GQC65563 GFV65561:GGG65563 FVZ65561:FWK65563 FMD65561:FMO65563 FCH65561:FCS65563 ESL65561:ESW65563 EIP65561:EJA65563 DYT65561:DZE65563 DOX65561:DPI65563 DFB65561:DFM65563 CVF65561:CVQ65563 CLJ65561:CLU65563 CBN65561:CBY65563 BRR65561:BSC65563 BHV65561:BIG65563 AXZ65561:AYK65563 AOD65561:AOO65563 AEH65561:AES65563 UL65561:UW65563 KP65561:LA65563 AT65561:BE65563 WXB25:WXM27 WNF25:WNQ27 WDJ25:WDU27 VTN25:VTY27 VJR25:VKC27 UZV25:VAG27 UPZ25:UQK27 UGD25:UGO27 TWH25:TWS27 TML25:TMW27 TCP25:TDA27 SST25:STE27 SIX25:SJI27 RZB25:RZM27 RPF25:RPQ27 RFJ25:RFU27 QVN25:QVY27 QLR25:QMC27 QBV25:QCG27 PRZ25:PSK27 PID25:PIO27 OYH25:OYS27 OOL25:OOW27 OEP25:OFA27 NUT25:NVE27 NKX25:NLI27 NBB25:NBM27 MRF25:MRQ27 MHJ25:MHU27 LXN25:LXY27 LNR25:LOC27 LDV25:LEG27 KTZ25:KUK27 KKD25:KKO27 KAH25:KAS27 JQL25:JQW27 JGP25:JHA27 IWT25:IXE27 IMX25:INI27 IDB25:IDM27 HTF25:HTQ27 HJJ25:HJU27 GZN25:GZY27 GPR25:GQC27 GFV25:GGG27 FVZ25:FWK27 FMD25:FMO27 FCH25:FCS27 ESL25:ESW27 EIP25:EJA27 DYT25:DZE27 DOX25:DPI27 DFB25:DFM27 CVF25:CVQ27 CLJ25:CLU27 CBN25:CBY27 BRR25:BSC27 BHV25:BIG27 AXZ25:AYK27 AOD25:AOO27 AEH25:AES27 UL25:UW27 KP25:LA27">
      <formula1>$BM$55:$BM$56</formula1>
    </dataValidation>
    <dataValidation type="list" allowBlank="1" showErrorMessage="1" sqref="L30:P31 WVT983070:WVX983071 WLX983070:WMB983071 WCB983070:WCF983071 VSF983070:VSJ983071 VIJ983070:VIN983071 UYN983070:UYR983071 UOR983070:UOV983071 UEV983070:UEZ983071 TUZ983070:TVD983071 TLD983070:TLH983071 TBH983070:TBL983071 SRL983070:SRP983071 SHP983070:SHT983071 RXT983070:RXX983071 RNX983070:ROB983071 REB983070:REF983071 QUF983070:QUJ983071 QKJ983070:QKN983071 QAN983070:QAR983071 PQR983070:PQV983071 PGV983070:PGZ983071 OWZ983070:OXD983071 OND983070:ONH983071 ODH983070:ODL983071 NTL983070:NTP983071 NJP983070:NJT983071 MZT983070:MZX983071 MPX983070:MQB983071 MGB983070:MGF983071 LWF983070:LWJ983071 LMJ983070:LMN983071 LCN983070:LCR983071 KSR983070:KSV983071 KIV983070:KIZ983071 JYZ983070:JZD983071 JPD983070:JPH983071 JFH983070:JFL983071 IVL983070:IVP983071 ILP983070:ILT983071 IBT983070:IBX983071 HRX983070:HSB983071 HIB983070:HIF983071 GYF983070:GYJ983071 GOJ983070:GON983071 GEN983070:GER983071 FUR983070:FUV983071 FKV983070:FKZ983071 FAZ983070:FBD983071 ERD983070:ERH983071 EHH983070:EHL983071 DXL983070:DXP983071 DNP983070:DNT983071 DDT983070:DDX983071 CTX983070:CUB983071 CKB983070:CKF983071 CAF983070:CAJ983071 BQJ983070:BQN983071 BGN983070:BGR983071 AWR983070:AWV983071 AMV983070:AMZ983071 ACZ983070:ADD983071 TD983070:TH983071 JH983070:JL983071 L983070:P983071 WVT917534:WVX917535 WLX917534:WMB917535 WCB917534:WCF917535 VSF917534:VSJ917535 VIJ917534:VIN917535 UYN917534:UYR917535 UOR917534:UOV917535 UEV917534:UEZ917535 TUZ917534:TVD917535 TLD917534:TLH917535 TBH917534:TBL917535 SRL917534:SRP917535 SHP917534:SHT917535 RXT917534:RXX917535 RNX917534:ROB917535 REB917534:REF917535 QUF917534:QUJ917535 QKJ917534:QKN917535 QAN917534:QAR917535 PQR917534:PQV917535 PGV917534:PGZ917535 OWZ917534:OXD917535 OND917534:ONH917535 ODH917534:ODL917535 NTL917534:NTP917535 NJP917534:NJT917535 MZT917534:MZX917535 MPX917534:MQB917535 MGB917534:MGF917535 LWF917534:LWJ917535 LMJ917534:LMN917535 LCN917534:LCR917535 KSR917534:KSV917535 KIV917534:KIZ917535 JYZ917534:JZD917535 JPD917534:JPH917535 JFH917534:JFL917535 IVL917534:IVP917535 ILP917534:ILT917535 IBT917534:IBX917535 HRX917534:HSB917535 HIB917534:HIF917535 GYF917534:GYJ917535 GOJ917534:GON917535 GEN917534:GER917535 FUR917534:FUV917535 FKV917534:FKZ917535 FAZ917534:FBD917535 ERD917534:ERH917535 EHH917534:EHL917535 DXL917534:DXP917535 DNP917534:DNT917535 DDT917534:DDX917535 CTX917534:CUB917535 CKB917534:CKF917535 CAF917534:CAJ917535 BQJ917534:BQN917535 BGN917534:BGR917535 AWR917534:AWV917535 AMV917534:AMZ917535 ACZ917534:ADD917535 TD917534:TH917535 JH917534:JL917535 L917534:P917535 WVT851998:WVX851999 WLX851998:WMB851999 WCB851998:WCF851999 VSF851998:VSJ851999 VIJ851998:VIN851999 UYN851998:UYR851999 UOR851998:UOV851999 UEV851998:UEZ851999 TUZ851998:TVD851999 TLD851998:TLH851999 TBH851998:TBL851999 SRL851998:SRP851999 SHP851998:SHT851999 RXT851998:RXX851999 RNX851998:ROB851999 REB851998:REF851999 QUF851998:QUJ851999 QKJ851998:QKN851999 QAN851998:QAR851999 PQR851998:PQV851999 PGV851998:PGZ851999 OWZ851998:OXD851999 OND851998:ONH851999 ODH851998:ODL851999 NTL851998:NTP851999 NJP851998:NJT851999 MZT851998:MZX851999 MPX851998:MQB851999 MGB851998:MGF851999 LWF851998:LWJ851999 LMJ851998:LMN851999 LCN851998:LCR851999 KSR851998:KSV851999 KIV851998:KIZ851999 JYZ851998:JZD851999 JPD851998:JPH851999 JFH851998:JFL851999 IVL851998:IVP851999 ILP851998:ILT851999 IBT851998:IBX851999 HRX851998:HSB851999 HIB851998:HIF851999 GYF851998:GYJ851999 GOJ851998:GON851999 GEN851998:GER851999 FUR851998:FUV851999 FKV851998:FKZ851999 FAZ851998:FBD851999 ERD851998:ERH851999 EHH851998:EHL851999 DXL851998:DXP851999 DNP851998:DNT851999 DDT851998:DDX851999 CTX851998:CUB851999 CKB851998:CKF851999 CAF851998:CAJ851999 BQJ851998:BQN851999 BGN851998:BGR851999 AWR851998:AWV851999 AMV851998:AMZ851999 ACZ851998:ADD851999 TD851998:TH851999 JH851998:JL851999 L851998:P851999 WVT786462:WVX786463 WLX786462:WMB786463 WCB786462:WCF786463 VSF786462:VSJ786463 VIJ786462:VIN786463 UYN786462:UYR786463 UOR786462:UOV786463 UEV786462:UEZ786463 TUZ786462:TVD786463 TLD786462:TLH786463 TBH786462:TBL786463 SRL786462:SRP786463 SHP786462:SHT786463 RXT786462:RXX786463 RNX786462:ROB786463 REB786462:REF786463 QUF786462:QUJ786463 QKJ786462:QKN786463 QAN786462:QAR786463 PQR786462:PQV786463 PGV786462:PGZ786463 OWZ786462:OXD786463 OND786462:ONH786463 ODH786462:ODL786463 NTL786462:NTP786463 NJP786462:NJT786463 MZT786462:MZX786463 MPX786462:MQB786463 MGB786462:MGF786463 LWF786462:LWJ786463 LMJ786462:LMN786463 LCN786462:LCR786463 KSR786462:KSV786463 KIV786462:KIZ786463 JYZ786462:JZD786463 JPD786462:JPH786463 JFH786462:JFL786463 IVL786462:IVP786463 ILP786462:ILT786463 IBT786462:IBX786463 HRX786462:HSB786463 HIB786462:HIF786463 GYF786462:GYJ786463 GOJ786462:GON786463 GEN786462:GER786463 FUR786462:FUV786463 FKV786462:FKZ786463 FAZ786462:FBD786463 ERD786462:ERH786463 EHH786462:EHL786463 DXL786462:DXP786463 DNP786462:DNT786463 DDT786462:DDX786463 CTX786462:CUB786463 CKB786462:CKF786463 CAF786462:CAJ786463 BQJ786462:BQN786463 BGN786462:BGR786463 AWR786462:AWV786463 AMV786462:AMZ786463 ACZ786462:ADD786463 TD786462:TH786463 JH786462:JL786463 L786462:P786463 WVT720926:WVX720927 WLX720926:WMB720927 WCB720926:WCF720927 VSF720926:VSJ720927 VIJ720926:VIN720927 UYN720926:UYR720927 UOR720926:UOV720927 UEV720926:UEZ720927 TUZ720926:TVD720927 TLD720926:TLH720927 TBH720926:TBL720927 SRL720926:SRP720927 SHP720926:SHT720927 RXT720926:RXX720927 RNX720926:ROB720927 REB720926:REF720927 QUF720926:QUJ720927 QKJ720926:QKN720927 QAN720926:QAR720927 PQR720926:PQV720927 PGV720926:PGZ720927 OWZ720926:OXD720927 OND720926:ONH720927 ODH720926:ODL720927 NTL720926:NTP720927 NJP720926:NJT720927 MZT720926:MZX720927 MPX720926:MQB720927 MGB720926:MGF720927 LWF720926:LWJ720927 LMJ720926:LMN720927 LCN720926:LCR720927 KSR720926:KSV720927 KIV720926:KIZ720927 JYZ720926:JZD720927 JPD720926:JPH720927 JFH720926:JFL720927 IVL720926:IVP720927 ILP720926:ILT720927 IBT720926:IBX720927 HRX720926:HSB720927 HIB720926:HIF720927 GYF720926:GYJ720927 GOJ720926:GON720927 GEN720926:GER720927 FUR720926:FUV720927 FKV720926:FKZ720927 FAZ720926:FBD720927 ERD720926:ERH720927 EHH720926:EHL720927 DXL720926:DXP720927 DNP720926:DNT720927 DDT720926:DDX720927 CTX720926:CUB720927 CKB720926:CKF720927 CAF720926:CAJ720927 BQJ720926:BQN720927 BGN720926:BGR720927 AWR720926:AWV720927 AMV720926:AMZ720927 ACZ720926:ADD720927 TD720926:TH720927 JH720926:JL720927 L720926:P720927 WVT655390:WVX655391 WLX655390:WMB655391 WCB655390:WCF655391 VSF655390:VSJ655391 VIJ655390:VIN655391 UYN655390:UYR655391 UOR655390:UOV655391 UEV655390:UEZ655391 TUZ655390:TVD655391 TLD655390:TLH655391 TBH655390:TBL655391 SRL655390:SRP655391 SHP655390:SHT655391 RXT655390:RXX655391 RNX655390:ROB655391 REB655390:REF655391 QUF655390:QUJ655391 QKJ655390:QKN655391 QAN655390:QAR655391 PQR655390:PQV655391 PGV655390:PGZ655391 OWZ655390:OXD655391 OND655390:ONH655391 ODH655390:ODL655391 NTL655390:NTP655391 NJP655390:NJT655391 MZT655390:MZX655391 MPX655390:MQB655391 MGB655390:MGF655391 LWF655390:LWJ655391 LMJ655390:LMN655391 LCN655390:LCR655391 KSR655390:KSV655391 KIV655390:KIZ655391 JYZ655390:JZD655391 JPD655390:JPH655391 JFH655390:JFL655391 IVL655390:IVP655391 ILP655390:ILT655391 IBT655390:IBX655391 HRX655390:HSB655391 HIB655390:HIF655391 GYF655390:GYJ655391 GOJ655390:GON655391 GEN655390:GER655391 FUR655390:FUV655391 FKV655390:FKZ655391 FAZ655390:FBD655391 ERD655390:ERH655391 EHH655390:EHL655391 DXL655390:DXP655391 DNP655390:DNT655391 DDT655390:DDX655391 CTX655390:CUB655391 CKB655390:CKF655391 CAF655390:CAJ655391 BQJ655390:BQN655391 BGN655390:BGR655391 AWR655390:AWV655391 AMV655390:AMZ655391 ACZ655390:ADD655391 TD655390:TH655391 JH655390:JL655391 L655390:P655391 WVT589854:WVX589855 WLX589854:WMB589855 WCB589854:WCF589855 VSF589854:VSJ589855 VIJ589854:VIN589855 UYN589854:UYR589855 UOR589854:UOV589855 UEV589854:UEZ589855 TUZ589854:TVD589855 TLD589854:TLH589855 TBH589854:TBL589855 SRL589854:SRP589855 SHP589854:SHT589855 RXT589854:RXX589855 RNX589854:ROB589855 REB589854:REF589855 QUF589854:QUJ589855 QKJ589854:QKN589855 QAN589854:QAR589855 PQR589854:PQV589855 PGV589854:PGZ589855 OWZ589854:OXD589855 OND589854:ONH589855 ODH589854:ODL589855 NTL589854:NTP589855 NJP589854:NJT589855 MZT589854:MZX589855 MPX589854:MQB589855 MGB589854:MGF589855 LWF589854:LWJ589855 LMJ589854:LMN589855 LCN589854:LCR589855 KSR589854:KSV589855 KIV589854:KIZ589855 JYZ589854:JZD589855 JPD589854:JPH589855 JFH589854:JFL589855 IVL589854:IVP589855 ILP589854:ILT589855 IBT589854:IBX589855 HRX589854:HSB589855 HIB589854:HIF589855 GYF589854:GYJ589855 GOJ589854:GON589855 GEN589854:GER589855 FUR589854:FUV589855 FKV589854:FKZ589855 FAZ589854:FBD589855 ERD589854:ERH589855 EHH589854:EHL589855 DXL589854:DXP589855 DNP589854:DNT589855 DDT589854:DDX589855 CTX589854:CUB589855 CKB589854:CKF589855 CAF589854:CAJ589855 BQJ589854:BQN589855 BGN589854:BGR589855 AWR589854:AWV589855 AMV589854:AMZ589855 ACZ589854:ADD589855 TD589854:TH589855 JH589854:JL589855 L589854:P589855 WVT524318:WVX524319 WLX524318:WMB524319 WCB524318:WCF524319 VSF524318:VSJ524319 VIJ524318:VIN524319 UYN524318:UYR524319 UOR524318:UOV524319 UEV524318:UEZ524319 TUZ524318:TVD524319 TLD524318:TLH524319 TBH524318:TBL524319 SRL524318:SRP524319 SHP524318:SHT524319 RXT524318:RXX524319 RNX524318:ROB524319 REB524318:REF524319 QUF524318:QUJ524319 QKJ524318:QKN524319 QAN524318:QAR524319 PQR524318:PQV524319 PGV524318:PGZ524319 OWZ524318:OXD524319 OND524318:ONH524319 ODH524318:ODL524319 NTL524318:NTP524319 NJP524318:NJT524319 MZT524318:MZX524319 MPX524318:MQB524319 MGB524318:MGF524319 LWF524318:LWJ524319 LMJ524318:LMN524319 LCN524318:LCR524319 KSR524318:KSV524319 KIV524318:KIZ524319 JYZ524318:JZD524319 JPD524318:JPH524319 JFH524318:JFL524319 IVL524318:IVP524319 ILP524318:ILT524319 IBT524318:IBX524319 HRX524318:HSB524319 HIB524318:HIF524319 GYF524318:GYJ524319 GOJ524318:GON524319 GEN524318:GER524319 FUR524318:FUV524319 FKV524318:FKZ524319 FAZ524318:FBD524319 ERD524318:ERH524319 EHH524318:EHL524319 DXL524318:DXP524319 DNP524318:DNT524319 DDT524318:DDX524319 CTX524318:CUB524319 CKB524318:CKF524319 CAF524318:CAJ524319 BQJ524318:BQN524319 BGN524318:BGR524319 AWR524318:AWV524319 AMV524318:AMZ524319 ACZ524318:ADD524319 TD524318:TH524319 JH524318:JL524319 L524318:P524319 WVT458782:WVX458783 WLX458782:WMB458783 WCB458782:WCF458783 VSF458782:VSJ458783 VIJ458782:VIN458783 UYN458782:UYR458783 UOR458782:UOV458783 UEV458782:UEZ458783 TUZ458782:TVD458783 TLD458782:TLH458783 TBH458782:TBL458783 SRL458782:SRP458783 SHP458782:SHT458783 RXT458782:RXX458783 RNX458782:ROB458783 REB458782:REF458783 QUF458782:QUJ458783 QKJ458782:QKN458783 QAN458782:QAR458783 PQR458782:PQV458783 PGV458782:PGZ458783 OWZ458782:OXD458783 OND458782:ONH458783 ODH458782:ODL458783 NTL458782:NTP458783 NJP458782:NJT458783 MZT458782:MZX458783 MPX458782:MQB458783 MGB458782:MGF458783 LWF458782:LWJ458783 LMJ458782:LMN458783 LCN458782:LCR458783 KSR458782:KSV458783 KIV458782:KIZ458783 JYZ458782:JZD458783 JPD458782:JPH458783 JFH458782:JFL458783 IVL458782:IVP458783 ILP458782:ILT458783 IBT458782:IBX458783 HRX458782:HSB458783 HIB458782:HIF458783 GYF458782:GYJ458783 GOJ458782:GON458783 GEN458782:GER458783 FUR458782:FUV458783 FKV458782:FKZ458783 FAZ458782:FBD458783 ERD458782:ERH458783 EHH458782:EHL458783 DXL458782:DXP458783 DNP458782:DNT458783 DDT458782:DDX458783 CTX458782:CUB458783 CKB458782:CKF458783 CAF458782:CAJ458783 BQJ458782:BQN458783 BGN458782:BGR458783 AWR458782:AWV458783 AMV458782:AMZ458783 ACZ458782:ADD458783 TD458782:TH458783 JH458782:JL458783 L458782:P458783 WVT393246:WVX393247 WLX393246:WMB393247 WCB393246:WCF393247 VSF393246:VSJ393247 VIJ393246:VIN393247 UYN393246:UYR393247 UOR393246:UOV393247 UEV393246:UEZ393247 TUZ393246:TVD393247 TLD393246:TLH393247 TBH393246:TBL393247 SRL393246:SRP393247 SHP393246:SHT393247 RXT393246:RXX393247 RNX393246:ROB393247 REB393246:REF393247 QUF393246:QUJ393247 QKJ393246:QKN393247 QAN393246:QAR393247 PQR393246:PQV393247 PGV393246:PGZ393247 OWZ393246:OXD393247 OND393246:ONH393247 ODH393246:ODL393247 NTL393246:NTP393247 NJP393246:NJT393247 MZT393246:MZX393247 MPX393246:MQB393247 MGB393246:MGF393247 LWF393246:LWJ393247 LMJ393246:LMN393247 LCN393246:LCR393247 KSR393246:KSV393247 KIV393246:KIZ393247 JYZ393246:JZD393247 JPD393246:JPH393247 JFH393246:JFL393247 IVL393246:IVP393247 ILP393246:ILT393247 IBT393246:IBX393247 HRX393246:HSB393247 HIB393246:HIF393247 GYF393246:GYJ393247 GOJ393246:GON393247 GEN393246:GER393247 FUR393246:FUV393247 FKV393246:FKZ393247 FAZ393246:FBD393247 ERD393246:ERH393247 EHH393246:EHL393247 DXL393246:DXP393247 DNP393246:DNT393247 DDT393246:DDX393247 CTX393246:CUB393247 CKB393246:CKF393247 CAF393246:CAJ393247 BQJ393246:BQN393247 BGN393246:BGR393247 AWR393246:AWV393247 AMV393246:AMZ393247 ACZ393246:ADD393247 TD393246:TH393247 JH393246:JL393247 L393246:P393247 WVT327710:WVX327711 WLX327710:WMB327711 WCB327710:WCF327711 VSF327710:VSJ327711 VIJ327710:VIN327711 UYN327710:UYR327711 UOR327710:UOV327711 UEV327710:UEZ327711 TUZ327710:TVD327711 TLD327710:TLH327711 TBH327710:TBL327711 SRL327710:SRP327711 SHP327710:SHT327711 RXT327710:RXX327711 RNX327710:ROB327711 REB327710:REF327711 QUF327710:QUJ327711 QKJ327710:QKN327711 QAN327710:QAR327711 PQR327710:PQV327711 PGV327710:PGZ327711 OWZ327710:OXD327711 OND327710:ONH327711 ODH327710:ODL327711 NTL327710:NTP327711 NJP327710:NJT327711 MZT327710:MZX327711 MPX327710:MQB327711 MGB327710:MGF327711 LWF327710:LWJ327711 LMJ327710:LMN327711 LCN327710:LCR327711 KSR327710:KSV327711 KIV327710:KIZ327711 JYZ327710:JZD327711 JPD327710:JPH327711 JFH327710:JFL327711 IVL327710:IVP327711 ILP327710:ILT327711 IBT327710:IBX327711 HRX327710:HSB327711 HIB327710:HIF327711 GYF327710:GYJ327711 GOJ327710:GON327711 GEN327710:GER327711 FUR327710:FUV327711 FKV327710:FKZ327711 FAZ327710:FBD327711 ERD327710:ERH327711 EHH327710:EHL327711 DXL327710:DXP327711 DNP327710:DNT327711 DDT327710:DDX327711 CTX327710:CUB327711 CKB327710:CKF327711 CAF327710:CAJ327711 BQJ327710:BQN327711 BGN327710:BGR327711 AWR327710:AWV327711 AMV327710:AMZ327711 ACZ327710:ADD327711 TD327710:TH327711 JH327710:JL327711 L327710:P327711 WVT262174:WVX262175 WLX262174:WMB262175 WCB262174:WCF262175 VSF262174:VSJ262175 VIJ262174:VIN262175 UYN262174:UYR262175 UOR262174:UOV262175 UEV262174:UEZ262175 TUZ262174:TVD262175 TLD262174:TLH262175 TBH262174:TBL262175 SRL262174:SRP262175 SHP262174:SHT262175 RXT262174:RXX262175 RNX262174:ROB262175 REB262174:REF262175 QUF262174:QUJ262175 QKJ262174:QKN262175 QAN262174:QAR262175 PQR262174:PQV262175 PGV262174:PGZ262175 OWZ262174:OXD262175 OND262174:ONH262175 ODH262174:ODL262175 NTL262174:NTP262175 NJP262174:NJT262175 MZT262174:MZX262175 MPX262174:MQB262175 MGB262174:MGF262175 LWF262174:LWJ262175 LMJ262174:LMN262175 LCN262174:LCR262175 KSR262174:KSV262175 KIV262174:KIZ262175 JYZ262174:JZD262175 JPD262174:JPH262175 JFH262174:JFL262175 IVL262174:IVP262175 ILP262174:ILT262175 IBT262174:IBX262175 HRX262174:HSB262175 HIB262174:HIF262175 GYF262174:GYJ262175 GOJ262174:GON262175 GEN262174:GER262175 FUR262174:FUV262175 FKV262174:FKZ262175 FAZ262174:FBD262175 ERD262174:ERH262175 EHH262174:EHL262175 DXL262174:DXP262175 DNP262174:DNT262175 DDT262174:DDX262175 CTX262174:CUB262175 CKB262174:CKF262175 CAF262174:CAJ262175 BQJ262174:BQN262175 BGN262174:BGR262175 AWR262174:AWV262175 AMV262174:AMZ262175 ACZ262174:ADD262175 TD262174:TH262175 JH262174:JL262175 L262174:P262175 WVT196638:WVX196639 WLX196638:WMB196639 WCB196638:WCF196639 VSF196638:VSJ196639 VIJ196638:VIN196639 UYN196638:UYR196639 UOR196638:UOV196639 UEV196638:UEZ196639 TUZ196638:TVD196639 TLD196638:TLH196639 TBH196638:TBL196639 SRL196638:SRP196639 SHP196638:SHT196639 RXT196638:RXX196639 RNX196638:ROB196639 REB196638:REF196639 QUF196638:QUJ196639 QKJ196638:QKN196639 QAN196638:QAR196639 PQR196638:PQV196639 PGV196638:PGZ196639 OWZ196638:OXD196639 OND196638:ONH196639 ODH196638:ODL196639 NTL196638:NTP196639 NJP196638:NJT196639 MZT196638:MZX196639 MPX196638:MQB196639 MGB196638:MGF196639 LWF196638:LWJ196639 LMJ196638:LMN196639 LCN196638:LCR196639 KSR196638:KSV196639 KIV196638:KIZ196639 JYZ196638:JZD196639 JPD196638:JPH196639 JFH196638:JFL196639 IVL196638:IVP196639 ILP196638:ILT196639 IBT196638:IBX196639 HRX196638:HSB196639 HIB196638:HIF196639 GYF196638:GYJ196639 GOJ196638:GON196639 GEN196638:GER196639 FUR196638:FUV196639 FKV196638:FKZ196639 FAZ196638:FBD196639 ERD196638:ERH196639 EHH196638:EHL196639 DXL196638:DXP196639 DNP196638:DNT196639 DDT196638:DDX196639 CTX196638:CUB196639 CKB196638:CKF196639 CAF196638:CAJ196639 BQJ196638:BQN196639 BGN196638:BGR196639 AWR196638:AWV196639 AMV196638:AMZ196639 ACZ196638:ADD196639 TD196638:TH196639 JH196638:JL196639 L196638:P196639 WVT131102:WVX131103 WLX131102:WMB131103 WCB131102:WCF131103 VSF131102:VSJ131103 VIJ131102:VIN131103 UYN131102:UYR131103 UOR131102:UOV131103 UEV131102:UEZ131103 TUZ131102:TVD131103 TLD131102:TLH131103 TBH131102:TBL131103 SRL131102:SRP131103 SHP131102:SHT131103 RXT131102:RXX131103 RNX131102:ROB131103 REB131102:REF131103 QUF131102:QUJ131103 QKJ131102:QKN131103 QAN131102:QAR131103 PQR131102:PQV131103 PGV131102:PGZ131103 OWZ131102:OXD131103 OND131102:ONH131103 ODH131102:ODL131103 NTL131102:NTP131103 NJP131102:NJT131103 MZT131102:MZX131103 MPX131102:MQB131103 MGB131102:MGF131103 LWF131102:LWJ131103 LMJ131102:LMN131103 LCN131102:LCR131103 KSR131102:KSV131103 KIV131102:KIZ131103 JYZ131102:JZD131103 JPD131102:JPH131103 JFH131102:JFL131103 IVL131102:IVP131103 ILP131102:ILT131103 IBT131102:IBX131103 HRX131102:HSB131103 HIB131102:HIF131103 GYF131102:GYJ131103 GOJ131102:GON131103 GEN131102:GER131103 FUR131102:FUV131103 FKV131102:FKZ131103 FAZ131102:FBD131103 ERD131102:ERH131103 EHH131102:EHL131103 DXL131102:DXP131103 DNP131102:DNT131103 DDT131102:DDX131103 CTX131102:CUB131103 CKB131102:CKF131103 CAF131102:CAJ131103 BQJ131102:BQN131103 BGN131102:BGR131103 AWR131102:AWV131103 AMV131102:AMZ131103 ACZ131102:ADD131103 TD131102:TH131103 JH131102:JL131103 L131102:P131103 WVT65566:WVX65567 WLX65566:WMB65567 WCB65566:WCF65567 VSF65566:VSJ65567 VIJ65566:VIN65567 UYN65566:UYR65567 UOR65566:UOV65567 UEV65566:UEZ65567 TUZ65566:TVD65567 TLD65566:TLH65567 TBH65566:TBL65567 SRL65566:SRP65567 SHP65566:SHT65567 RXT65566:RXX65567 RNX65566:ROB65567 REB65566:REF65567 QUF65566:QUJ65567 QKJ65566:QKN65567 QAN65566:QAR65567 PQR65566:PQV65567 PGV65566:PGZ65567 OWZ65566:OXD65567 OND65566:ONH65567 ODH65566:ODL65567 NTL65566:NTP65567 NJP65566:NJT65567 MZT65566:MZX65567 MPX65566:MQB65567 MGB65566:MGF65567 LWF65566:LWJ65567 LMJ65566:LMN65567 LCN65566:LCR65567 KSR65566:KSV65567 KIV65566:KIZ65567 JYZ65566:JZD65567 JPD65566:JPH65567 JFH65566:JFL65567 IVL65566:IVP65567 ILP65566:ILT65567 IBT65566:IBX65567 HRX65566:HSB65567 HIB65566:HIF65567 GYF65566:GYJ65567 GOJ65566:GON65567 GEN65566:GER65567 FUR65566:FUV65567 FKV65566:FKZ65567 FAZ65566:FBD65567 ERD65566:ERH65567 EHH65566:EHL65567 DXL65566:DXP65567 DNP65566:DNT65567 DDT65566:DDX65567 CTX65566:CUB65567 CKB65566:CKF65567 CAF65566:CAJ65567 BQJ65566:BQN65567 BGN65566:BGR65567 AWR65566:AWV65567 AMV65566:AMZ65567 ACZ65566:ADD65567 TD65566:TH65567 JH65566:JL65567 L65566:P65567 WVT30:WVX31 WLX30:WMB31 WCB30:WCF31 VSF30:VSJ31 VIJ30:VIN31 UYN30:UYR31 UOR30:UOV31 UEV30:UEZ31 TUZ30:TVD31 TLD30:TLH31 TBH30:TBL31 SRL30:SRP31 SHP30:SHT31 RXT30:RXX31 RNX30:ROB31 REB30:REF31 QUF30:QUJ31 QKJ30:QKN31 QAN30:QAR31 PQR30:PQV31 PGV30:PGZ31 OWZ30:OXD31 OND30:ONH31 ODH30:ODL31 NTL30:NTP31 NJP30:NJT31 MZT30:MZX31 MPX30:MQB31 MGB30:MGF31 LWF30:LWJ31 LMJ30:LMN31 LCN30:LCR31 KSR30:KSV31 KIV30:KIZ31 JYZ30:JZD31 JPD30:JPH31 JFH30:JFL31 IVL30:IVP31 ILP30:ILT31 IBT30:IBX31 HRX30:HSB31 HIB30:HIF31 GYF30:GYJ31 GOJ30:GON31 GEN30:GER31 FUR30:FUV31 FKV30:FKZ31 FAZ30:FBD31 ERD30:ERH31 EHH30:EHL31 DXL30:DXP31 DNP30:DNT31 DDT30:DDX31 CTX30:CUB31 CKB30:CKF31 CAF30:CAJ31 BQJ30:BQN31 BGN30:BGR31 AWR30:AWV31 AMV30:AMZ31 ACZ30:ADD31 TD30:TH31 JH30:JL31">
      <formula1>$BN$55:$BN$58</formula1>
    </dataValidation>
    <dataValidation type="list" allowBlank="1" showErrorMessage="1" sqref="L22:AI23 WVT983062:WWQ983063 WLX983062:WMU983063 WCB983062:WCY983063 VSF983062:VTC983063 VIJ983062:VJG983063 UYN983062:UZK983063 UOR983062:UPO983063 UEV983062:UFS983063 TUZ983062:TVW983063 TLD983062:TMA983063 TBH983062:TCE983063 SRL983062:SSI983063 SHP983062:SIM983063 RXT983062:RYQ983063 RNX983062:ROU983063 REB983062:REY983063 QUF983062:QVC983063 QKJ983062:QLG983063 QAN983062:QBK983063 PQR983062:PRO983063 PGV983062:PHS983063 OWZ983062:OXW983063 OND983062:OOA983063 ODH983062:OEE983063 NTL983062:NUI983063 NJP983062:NKM983063 MZT983062:NAQ983063 MPX983062:MQU983063 MGB983062:MGY983063 LWF983062:LXC983063 LMJ983062:LNG983063 LCN983062:LDK983063 KSR983062:KTO983063 KIV983062:KJS983063 JYZ983062:JZW983063 JPD983062:JQA983063 JFH983062:JGE983063 IVL983062:IWI983063 ILP983062:IMM983063 IBT983062:ICQ983063 HRX983062:HSU983063 HIB983062:HIY983063 GYF983062:GZC983063 GOJ983062:GPG983063 GEN983062:GFK983063 FUR983062:FVO983063 FKV983062:FLS983063 FAZ983062:FBW983063 ERD983062:ESA983063 EHH983062:EIE983063 DXL983062:DYI983063 DNP983062:DOM983063 DDT983062:DEQ983063 CTX983062:CUU983063 CKB983062:CKY983063 CAF983062:CBC983063 BQJ983062:BRG983063 BGN983062:BHK983063 AWR983062:AXO983063 AMV983062:ANS983063 ACZ983062:ADW983063 TD983062:UA983063 JH983062:KE983063 L983062:AI983063 WVT917526:WWQ917527 WLX917526:WMU917527 WCB917526:WCY917527 VSF917526:VTC917527 VIJ917526:VJG917527 UYN917526:UZK917527 UOR917526:UPO917527 UEV917526:UFS917527 TUZ917526:TVW917527 TLD917526:TMA917527 TBH917526:TCE917527 SRL917526:SSI917527 SHP917526:SIM917527 RXT917526:RYQ917527 RNX917526:ROU917527 REB917526:REY917527 QUF917526:QVC917527 QKJ917526:QLG917527 QAN917526:QBK917527 PQR917526:PRO917527 PGV917526:PHS917527 OWZ917526:OXW917527 OND917526:OOA917527 ODH917526:OEE917527 NTL917526:NUI917527 NJP917526:NKM917527 MZT917526:NAQ917527 MPX917526:MQU917527 MGB917526:MGY917527 LWF917526:LXC917527 LMJ917526:LNG917527 LCN917526:LDK917527 KSR917526:KTO917527 KIV917526:KJS917527 JYZ917526:JZW917527 JPD917526:JQA917527 JFH917526:JGE917527 IVL917526:IWI917527 ILP917526:IMM917527 IBT917526:ICQ917527 HRX917526:HSU917527 HIB917526:HIY917527 GYF917526:GZC917527 GOJ917526:GPG917527 GEN917526:GFK917527 FUR917526:FVO917527 FKV917526:FLS917527 FAZ917526:FBW917527 ERD917526:ESA917527 EHH917526:EIE917527 DXL917526:DYI917527 DNP917526:DOM917527 DDT917526:DEQ917527 CTX917526:CUU917527 CKB917526:CKY917527 CAF917526:CBC917527 BQJ917526:BRG917527 BGN917526:BHK917527 AWR917526:AXO917527 AMV917526:ANS917527 ACZ917526:ADW917527 TD917526:UA917527 JH917526:KE917527 L917526:AI917527 WVT851990:WWQ851991 WLX851990:WMU851991 WCB851990:WCY851991 VSF851990:VTC851991 VIJ851990:VJG851991 UYN851990:UZK851991 UOR851990:UPO851991 UEV851990:UFS851991 TUZ851990:TVW851991 TLD851990:TMA851991 TBH851990:TCE851991 SRL851990:SSI851991 SHP851990:SIM851991 RXT851990:RYQ851991 RNX851990:ROU851991 REB851990:REY851991 QUF851990:QVC851991 QKJ851990:QLG851991 QAN851990:QBK851991 PQR851990:PRO851991 PGV851990:PHS851991 OWZ851990:OXW851991 OND851990:OOA851991 ODH851990:OEE851991 NTL851990:NUI851991 NJP851990:NKM851991 MZT851990:NAQ851991 MPX851990:MQU851991 MGB851990:MGY851991 LWF851990:LXC851991 LMJ851990:LNG851991 LCN851990:LDK851991 KSR851990:KTO851991 KIV851990:KJS851991 JYZ851990:JZW851991 JPD851990:JQA851991 JFH851990:JGE851991 IVL851990:IWI851991 ILP851990:IMM851991 IBT851990:ICQ851991 HRX851990:HSU851991 HIB851990:HIY851991 GYF851990:GZC851991 GOJ851990:GPG851991 GEN851990:GFK851991 FUR851990:FVO851991 FKV851990:FLS851991 FAZ851990:FBW851991 ERD851990:ESA851991 EHH851990:EIE851991 DXL851990:DYI851991 DNP851990:DOM851991 DDT851990:DEQ851991 CTX851990:CUU851991 CKB851990:CKY851991 CAF851990:CBC851991 BQJ851990:BRG851991 BGN851990:BHK851991 AWR851990:AXO851991 AMV851990:ANS851991 ACZ851990:ADW851991 TD851990:UA851991 JH851990:KE851991 L851990:AI851991 WVT786454:WWQ786455 WLX786454:WMU786455 WCB786454:WCY786455 VSF786454:VTC786455 VIJ786454:VJG786455 UYN786454:UZK786455 UOR786454:UPO786455 UEV786454:UFS786455 TUZ786454:TVW786455 TLD786454:TMA786455 TBH786454:TCE786455 SRL786454:SSI786455 SHP786454:SIM786455 RXT786454:RYQ786455 RNX786454:ROU786455 REB786454:REY786455 QUF786454:QVC786455 QKJ786454:QLG786455 QAN786454:QBK786455 PQR786454:PRO786455 PGV786454:PHS786455 OWZ786454:OXW786455 OND786454:OOA786455 ODH786454:OEE786455 NTL786454:NUI786455 NJP786454:NKM786455 MZT786454:NAQ786455 MPX786454:MQU786455 MGB786454:MGY786455 LWF786454:LXC786455 LMJ786454:LNG786455 LCN786454:LDK786455 KSR786454:KTO786455 KIV786454:KJS786455 JYZ786454:JZW786455 JPD786454:JQA786455 JFH786454:JGE786455 IVL786454:IWI786455 ILP786454:IMM786455 IBT786454:ICQ786455 HRX786454:HSU786455 HIB786454:HIY786455 GYF786454:GZC786455 GOJ786454:GPG786455 GEN786454:GFK786455 FUR786454:FVO786455 FKV786454:FLS786455 FAZ786454:FBW786455 ERD786454:ESA786455 EHH786454:EIE786455 DXL786454:DYI786455 DNP786454:DOM786455 DDT786454:DEQ786455 CTX786454:CUU786455 CKB786454:CKY786455 CAF786454:CBC786455 BQJ786454:BRG786455 BGN786454:BHK786455 AWR786454:AXO786455 AMV786454:ANS786455 ACZ786454:ADW786455 TD786454:UA786455 JH786454:KE786455 L786454:AI786455 WVT720918:WWQ720919 WLX720918:WMU720919 WCB720918:WCY720919 VSF720918:VTC720919 VIJ720918:VJG720919 UYN720918:UZK720919 UOR720918:UPO720919 UEV720918:UFS720919 TUZ720918:TVW720919 TLD720918:TMA720919 TBH720918:TCE720919 SRL720918:SSI720919 SHP720918:SIM720919 RXT720918:RYQ720919 RNX720918:ROU720919 REB720918:REY720919 QUF720918:QVC720919 QKJ720918:QLG720919 QAN720918:QBK720919 PQR720918:PRO720919 PGV720918:PHS720919 OWZ720918:OXW720919 OND720918:OOA720919 ODH720918:OEE720919 NTL720918:NUI720919 NJP720918:NKM720919 MZT720918:NAQ720919 MPX720918:MQU720919 MGB720918:MGY720919 LWF720918:LXC720919 LMJ720918:LNG720919 LCN720918:LDK720919 KSR720918:KTO720919 KIV720918:KJS720919 JYZ720918:JZW720919 JPD720918:JQA720919 JFH720918:JGE720919 IVL720918:IWI720919 ILP720918:IMM720919 IBT720918:ICQ720919 HRX720918:HSU720919 HIB720918:HIY720919 GYF720918:GZC720919 GOJ720918:GPG720919 GEN720918:GFK720919 FUR720918:FVO720919 FKV720918:FLS720919 FAZ720918:FBW720919 ERD720918:ESA720919 EHH720918:EIE720919 DXL720918:DYI720919 DNP720918:DOM720919 DDT720918:DEQ720919 CTX720918:CUU720919 CKB720918:CKY720919 CAF720918:CBC720919 BQJ720918:BRG720919 BGN720918:BHK720919 AWR720918:AXO720919 AMV720918:ANS720919 ACZ720918:ADW720919 TD720918:UA720919 JH720918:KE720919 L720918:AI720919 WVT655382:WWQ655383 WLX655382:WMU655383 WCB655382:WCY655383 VSF655382:VTC655383 VIJ655382:VJG655383 UYN655382:UZK655383 UOR655382:UPO655383 UEV655382:UFS655383 TUZ655382:TVW655383 TLD655382:TMA655383 TBH655382:TCE655383 SRL655382:SSI655383 SHP655382:SIM655383 RXT655382:RYQ655383 RNX655382:ROU655383 REB655382:REY655383 QUF655382:QVC655383 QKJ655382:QLG655383 QAN655382:QBK655383 PQR655382:PRO655383 PGV655382:PHS655383 OWZ655382:OXW655383 OND655382:OOA655383 ODH655382:OEE655383 NTL655382:NUI655383 NJP655382:NKM655383 MZT655382:NAQ655383 MPX655382:MQU655383 MGB655382:MGY655383 LWF655382:LXC655383 LMJ655382:LNG655383 LCN655382:LDK655383 KSR655382:KTO655383 KIV655382:KJS655383 JYZ655382:JZW655383 JPD655382:JQA655383 JFH655382:JGE655383 IVL655382:IWI655383 ILP655382:IMM655383 IBT655382:ICQ655383 HRX655382:HSU655383 HIB655382:HIY655383 GYF655382:GZC655383 GOJ655382:GPG655383 GEN655382:GFK655383 FUR655382:FVO655383 FKV655382:FLS655383 FAZ655382:FBW655383 ERD655382:ESA655383 EHH655382:EIE655383 DXL655382:DYI655383 DNP655382:DOM655383 DDT655382:DEQ655383 CTX655382:CUU655383 CKB655382:CKY655383 CAF655382:CBC655383 BQJ655382:BRG655383 BGN655382:BHK655383 AWR655382:AXO655383 AMV655382:ANS655383 ACZ655382:ADW655383 TD655382:UA655383 JH655382:KE655383 L655382:AI655383 WVT589846:WWQ589847 WLX589846:WMU589847 WCB589846:WCY589847 VSF589846:VTC589847 VIJ589846:VJG589847 UYN589846:UZK589847 UOR589846:UPO589847 UEV589846:UFS589847 TUZ589846:TVW589847 TLD589846:TMA589847 TBH589846:TCE589847 SRL589846:SSI589847 SHP589846:SIM589847 RXT589846:RYQ589847 RNX589846:ROU589847 REB589846:REY589847 QUF589846:QVC589847 QKJ589846:QLG589847 QAN589846:QBK589847 PQR589846:PRO589847 PGV589846:PHS589847 OWZ589846:OXW589847 OND589846:OOA589847 ODH589846:OEE589847 NTL589846:NUI589847 NJP589846:NKM589847 MZT589846:NAQ589847 MPX589846:MQU589847 MGB589846:MGY589847 LWF589846:LXC589847 LMJ589846:LNG589847 LCN589846:LDK589847 KSR589846:KTO589847 KIV589846:KJS589847 JYZ589846:JZW589847 JPD589846:JQA589847 JFH589846:JGE589847 IVL589846:IWI589847 ILP589846:IMM589847 IBT589846:ICQ589847 HRX589846:HSU589847 HIB589846:HIY589847 GYF589846:GZC589847 GOJ589846:GPG589847 GEN589846:GFK589847 FUR589846:FVO589847 FKV589846:FLS589847 FAZ589846:FBW589847 ERD589846:ESA589847 EHH589846:EIE589847 DXL589846:DYI589847 DNP589846:DOM589847 DDT589846:DEQ589847 CTX589846:CUU589847 CKB589846:CKY589847 CAF589846:CBC589847 BQJ589846:BRG589847 BGN589846:BHK589847 AWR589846:AXO589847 AMV589846:ANS589847 ACZ589846:ADW589847 TD589846:UA589847 JH589846:KE589847 L589846:AI589847 WVT524310:WWQ524311 WLX524310:WMU524311 WCB524310:WCY524311 VSF524310:VTC524311 VIJ524310:VJG524311 UYN524310:UZK524311 UOR524310:UPO524311 UEV524310:UFS524311 TUZ524310:TVW524311 TLD524310:TMA524311 TBH524310:TCE524311 SRL524310:SSI524311 SHP524310:SIM524311 RXT524310:RYQ524311 RNX524310:ROU524311 REB524310:REY524311 QUF524310:QVC524311 QKJ524310:QLG524311 QAN524310:QBK524311 PQR524310:PRO524311 PGV524310:PHS524311 OWZ524310:OXW524311 OND524310:OOA524311 ODH524310:OEE524311 NTL524310:NUI524311 NJP524310:NKM524311 MZT524310:NAQ524311 MPX524310:MQU524311 MGB524310:MGY524311 LWF524310:LXC524311 LMJ524310:LNG524311 LCN524310:LDK524311 KSR524310:KTO524311 KIV524310:KJS524311 JYZ524310:JZW524311 JPD524310:JQA524311 JFH524310:JGE524311 IVL524310:IWI524311 ILP524310:IMM524311 IBT524310:ICQ524311 HRX524310:HSU524311 HIB524310:HIY524311 GYF524310:GZC524311 GOJ524310:GPG524311 GEN524310:GFK524311 FUR524310:FVO524311 FKV524310:FLS524311 FAZ524310:FBW524311 ERD524310:ESA524311 EHH524310:EIE524311 DXL524310:DYI524311 DNP524310:DOM524311 DDT524310:DEQ524311 CTX524310:CUU524311 CKB524310:CKY524311 CAF524310:CBC524311 BQJ524310:BRG524311 BGN524310:BHK524311 AWR524310:AXO524311 AMV524310:ANS524311 ACZ524310:ADW524311 TD524310:UA524311 JH524310:KE524311 L524310:AI524311 WVT458774:WWQ458775 WLX458774:WMU458775 WCB458774:WCY458775 VSF458774:VTC458775 VIJ458774:VJG458775 UYN458774:UZK458775 UOR458774:UPO458775 UEV458774:UFS458775 TUZ458774:TVW458775 TLD458774:TMA458775 TBH458774:TCE458775 SRL458774:SSI458775 SHP458774:SIM458775 RXT458774:RYQ458775 RNX458774:ROU458775 REB458774:REY458775 QUF458774:QVC458775 QKJ458774:QLG458775 QAN458774:QBK458775 PQR458774:PRO458775 PGV458774:PHS458775 OWZ458774:OXW458775 OND458774:OOA458775 ODH458774:OEE458775 NTL458774:NUI458775 NJP458774:NKM458775 MZT458774:NAQ458775 MPX458774:MQU458775 MGB458774:MGY458775 LWF458774:LXC458775 LMJ458774:LNG458775 LCN458774:LDK458775 KSR458774:KTO458775 KIV458774:KJS458775 JYZ458774:JZW458775 JPD458774:JQA458775 JFH458774:JGE458775 IVL458774:IWI458775 ILP458774:IMM458775 IBT458774:ICQ458775 HRX458774:HSU458775 HIB458774:HIY458775 GYF458774:GZC458775 GOJ458774:GPG458775 GEN458774:GFK458775 FUR458774:FVO458775 FKV458774:FLS458775 FAZ458774:FBW458775 ERD458774:ESA458775 EHH458774:EIE458775 DXL458774:DYI458775 DNP458774:DOM458775 DDT458774:DEQ458775 CTX458774:CUU458775 CKB458774:CKY458775 CAF458774:CBC458775 BQJ458774:BRG458775 BGN458774:BHK458775 AWR458774:AXO458775 AMV458774:ANS458775 ACZ458774:ADW458775 TD458774:UA458775 JH458774:KE458775 L458774:AI458775 WVT393238:WWQ393239 WLX393238:WMU393239 WCB393238:WCY393239 VSF393238:VTC393239 VIJ393238:VJG393239 UYN393238:UZK393239 UOR393238:UPO393239 UEV393238:UFS393239 TUZ393238:TVW393239 TLD393238:TMA393239 TBH393238:TCE393239 SRL393238:SSI393239 SHP393238:SIM393239 RXT393238:RYQ393239 RNX393238:ROU393239 REB393238:REY393239 QUF393238:QVC393239 QKJ393238:QLG393239 QAN393238:QBK393239 PQR393238:PRO393239 PGV393238:PHS393239 OWZ393238:OXW393239 OND393238:OOA393239 ODH393238:OEE393239 NTL393238:NUI393239 NJP393238:NKM393239 MZT393238:NAQ393239 MPX393238:MQU393239 MGB393238:MGY393239 LWF393238:LXC393239 LMJ393238:LNG393239 LCN393238:LDK393239 KSR393238:KTO393239 KIV393238:KJS393239 JYZ393238:JZW393239 JPD393238:JQA393239 JFH393238:JGE393239 IVL393238:IWI393239 ILP393238:IMM393239 IBT393238:ICQ393239 HRX393238:HSU393239 HIB393238:HIY393239 GYF393238:GZC393239 GOJ393238:GPG393239 GEN393238:GFK393239 FUR393238:FVO393239 FKV393238:FLS393239 FAZ393238:FBW393239 ERD393238:ESA393239 EHH393238:EIE393239 DXL393238:DYI393239 DNP393238:DOM393239 DDT393238:DEQ393239 CTX393238:CUU393239 CKB393238:CKY393239 CAF393238:CBC393239 BQJ393238:BRG393239 BGN393238:BHK393239 AWR393238:AXO393239 AMV393238:ANS393239 ACZ393238:ADW393239 TD393238:UA393239 JH393238:KE393239 L393238:AI393239 WVT327702:WWQ327703 WLX327702:WMU327703 WCB327702:WCY327703 VSF327702:VTC327703 VIJ327702:VJG327703 UYN327702:UZK327703 UOR327702:UPO327703 UEV327702:UFS327703 TUZ327702:TVW327703 TLD327702:TMA327703 TBH327702:TCE327703 SRL327702:SSI327703 SHP327702:SIM327703 RXT327702:RYQ327703 RNX327702:ROU327703 REB327702:REY327703 QUF327702:QVC327703 QKJ327702:QLG327703 QAN327702:QBK327703 PQR327702:PRO327703 PGV327702:PHS327703 OWZ327702:OXW327703 OND327702:OOA327703 ODH327702:OEE327703 NTL327702:NUI327703 NJP327702:NKM327703 MZT327702:NAQ327703 MPX327702:MQU327703 MGB327702:MGY327703 LWF327702:LXC327703 LMJ327702:LNG327703 LCN327702:LDK327703 KSR327702:KTO327703 KIV327702:KJS327703 JYZ327702:JZW327703 JPD327702:JQA327703 JFH327702:JGE327703 IVL327702:IWI327703 ILP327702:IMM327703 IBT327702:ICQ327703 HRX327702:HSU327703 HIB327702:HIY327703 GYF327702:GZC327703 GOJ327702:GPG327703 GEN327702:GFK327703 FUR327702:FVO327703 FKV327702:FLS327703 FAZ327702:FBW327703 ERD327702:ESA327703 EHH327702:EIE327703 DXL327702:DYI327703 DNP327702:DOM327703 DDT327702:DEQ327703 CTX327702:CUU327703 CKB327702:CKY327703 CAF327702:CBC327703 BQJ327702:BRG327703 BGN327702:BHK327703 AWR327702:AXO327703 AMV327702:ANS327703 ACZ327702:ADW327703 TD327702:UA327703 JH327702:KE327703 L327702:AI327703 WVT262166:WWQ262167 WLX262166:WMU262167 WCB262166:WCY262167 VSF262166:VTC262167 VIJ262166:VJG262167 UYN262166:UZK262167 UOR262166:UPO262167 UEV262166:UFS262167 TUZ262166:TVW262167 TLD262166:TMA262167 TBH262166:TCE262167 SRL262166:SSI262167 SHP262166:SIM262167 RXT262166:RYQ262167 RNX262166:ROU262167 REB262166:REY262167 QUF262166:QVC262167 QKJ262166:QLG262167 QAN262166:QBK262167 PQR262166:PRO262167 PGV262166:PHS262167 OWZ262166:OXW262167 OND262166:OOA262167 ODH262166:OEE262167 NTL262166:NUI262167 NJP262166:NKM262167 MZT262166:NAQ262167 MPX262166:MQU262167 MGB262166:MGY262167 LWF262166:LXC262167 LMJ262166:LNG262167 LCN262166:LDK262167 KSR262166:KTO262167 KIV262166:KJS262167 JYZ262166:JZW262167 JPD262166:JQA262167 JFH262166:JGE262167 IVL262166:IWI262167 ILP262166:IMM262167 IBT262166:ICQ262167 HRX262166:HSU262167 HIB262166:HIY262167 GYF262166:GZC262167 GOJ262166:GPG262167 GEN262166:GFK262167 FUR262166:FVO262167 FKV262166:FLS262167 FAZ262166:FBW262167 ERD262166:ESA262167 EHH262166:EIE262167 DXL262166:DYI262167 DNP262166:DOM262167 DDT262166:DEQ262167 CTX262166:CUU262167 CKB262166:CKY262167 CAF262166:CBC262167 BQJ262166:BRG262167 BGN262166:BHK262167 AWR262166:AXO262167 AMV262166:ANS262167 ACZ262166:ADW262167 TD262166:UA262167 JH262166:KE262167 L262166:AI262167 WVT196630:WWQ196631 WLX196630:WMU196631 WCB196630:WCY196631 VSF196630:VTC196631 VIJ196630:VJG196631 UYN196630:UZK196631 UOR196630:UPO196631 UEV196630:UFS196631 TUZ196630:TVW196631 TLD196630:TMA196631 TBH196630:TCE196631 SRL196630:SSI196631 SHP196630:SIM196631 RXT196630:RYQ196631 RNX196630:ROU196631 REB196630:REY196631 QUF196630:QVC196631 QKJ196630:QLG196631 QAN196630:QBK196631 PQR196630:PRO196631 PGV196630:PHS196631 OWZ196630:OXW196631 OND196630:OOA196631 ODH196630:OEE196631 NTL196630:NUI196631 NJP196630:NKM196631 MZT196630:NAQ196631 MPX196630:MQU196631 MGB196630:MGY196631 LWF196630:LXC196631 LMJ196630:LNG196631 LCN196630:LDK196631 KSR196630:KTO196631 KIV196630:KJS196631 JYZ196630:JZW196631 JPD196630:JQA196631 JFH196630:JGE196631 IVL196630:IWI196631 ILP196630:IMM196631 IBT196630:ICQ196631 HRX196630:HSU196631 HIB196630:HIY196631 GYF196630:GZC196631 GOJ196630:GPG196631 GEN196630:GFK196631 FUR196630:FVO196631 FKV196630:FLS196631 FAZ196630:FBW196631 ERD196630:ESA196631 EHH196630:EIE196631 DXL196630:DYI196631 DNP196630:DOM196631 DDT196630:DEQ196631 CTX196630:CUU196631 CKB196630:CKY196631 CAF196630:CBC196631 BQJ196630:BRG196631 BGN196630:BHK196631 AWR196630:AXO196631 AMV196630:ANS196631 ACZ196630:ADW196631 TD196630:UA196631 JH196630:KE196631 L196630:AI196631 WVT131094:WWQ131095 WLX131094:WMU131095 WCB131094:WCY131095 VSF131094:VTC131095 VIJ131094:VJG131095 UYN131094:UZK131095 UOR131094:UPO131095 UEV131094:UFS131095 TUZ131094:TVW131095 TLD131094:TMA131095 TBH131094:TCE131095 SRL131094:SSI131095 SHP131094:SIM131095 RXT131094:RYQ131095 RNX131094:ROU131095 REB131094:REY131095 QUF131094:QVC131095 QKJ131094:QLG131095 QAN131094:QBK131095 PQR131094:PRO131095 PGV131094:PHS131095 OWZ131094:OXW131095 OND131094:OOA131095 ODH131094:OEE131095 NTL131094:NUI131095 NJP131094:NKM131095 MZT131094:NAQ131095 MPX131094:MQU131095 MGB131094:MGY131095 LWF131094:LXC131095 LMJ131094:LNG131095 LCN131094:LDK131095 KSR131094:KTO131095 KIV131094:KJS131095 JYZ131094:JZW131095 JPD131094:JQA131095 JFH131094:JGE131095 IVL131094:IWI131095 ILP131094:IMM131095 IBT131094:ICQ131095 HRX131094:HSU131095 HIB131094:HIY131095 GYF131094:GZC131095 GOJ131094:GPG131095 GEN131094:GFK131095 FUR131094:FVO131095 FKV131094:FLS131095 FAZ131094:FBW131095 ERD131094:ESA131095 EHH131094:EIE131095 DXL131094:DYI131095 DNP131094:DOM131095 DDT131094:DEQ131095 CTX131094:CUU131095 CKB131094:CKY131095 CAF131094:CBC131095 BQJ131094:BRG131095 BGN131094:BHK131095 AWR131094:AXO131095 AMV131094:ANS131095 ACZ131094:ADW131095 TD131094:UA131095 JH131094:KE131095 L131094:AI131095 WVT65558:WWQ65559 WLX65558:WMU65559 WCB65558:WCY65559 VSF65558:VTC65559 VIJ65558:VJG65559 UYN65558:UZK65559 UOR65558:UPO65559 UEV65558:UFS65559 TUZ65558:TVW65559 TLD65558:TMA65559 TBH65558:TCE65559 SRL65558:SSI65559 SHP65558:SIM65559 RXT65558:RYQ65559 RNX65558:ROU65559 REB65558:REY65559 QUF65558:QVC65559 QKJ65558:QLG65559 QAN65558:QBK65559 PQR65558:PRO65559 PGV65558:PHS65559 OWZ65558:OXW65559 OND65558:OOA65559 ODH65558:OEE65559 NTL65558:NUI65559 NJP65558:NKM65559 MZT65558:NAQ65559 MPX65558:MQU65559 MGB65558:MGY65559 LWF65558:LXC65559 LMJ65558:LNG65559 LCN65558:LDK65559 KSR65558:KTO65559 KIV65558:KJS65559 JYZ65558:JZW65559 JPD65558:JQA65559 JFH65558:JGE65559 IVL65558:IWI65559 ILP65558:IMM65559 IBT65558:ICQ65559 HRX65558:HSU65559 HIB65558:HIY65559 GYF65558:GZC65559 GOJ65558:GPG65559 GEN65558:GFK65559 FUR65558:FVO65559 FKV65558:FLS65559 FAZ65558:FBW65559 ERD65558:ESA65559 EHH65558:EIE65559 DXL65558:DYI65559 DNP65558:DOM65559 DDT65558:DEQ65559 CTX65558:CUU65559 CKB65558:CKY65559 CAF65558:CBC65559 BQJ65558:BRG65559 BGN65558:BHK65559 AWR65558:AXO65559 AMV65558:ANS65559 ACZ65558:ADW65559 TD65558:UA65559 JH65558:KE65559 L65558:AI65559 WVT22:WWQ23 WLX22:WMU23 WCB22:WCY23 VSF22:VTC23 VIJ22:VJG23 UYN22:UZK23 UOR22:UPO23 UEV22:UFS23 TUZ22:TVW23 TLD22:TMA23 TBH22:TCE23 SRL22:SSI23 SHP22:SIM23 RXT22:RYQ23 RNX22:ROU23 REB22:REY23 QUF22:QVC23 QKJ22:QLG23 QAN22:QBK23 PQR22:PRO23 PGV22:PHS23 OWZ22:OXW23 OND22:OOA23 ODH22:OEE23 NTL22:NUI23 NJP22:NKM23 MZT22:NAQ23 MPX22:MQU23 MGB22:MGY23 LWF22:LXC23 LMJ22:LNG23 LCN22:LDK23 KSR22:KTO23 KIV22:KJS23 JYZ22:JZW23 JPD22:JQA23 JFH22:JGE23 IVL22:IWI23 ILP22:IMM23 IBT22:ICQ23 HRX22:HSU23 HIB22:HIY23 GYF22:GZC23 GOJ22:GPG23 GEN22:GFK23 FUR22:FVO23 FKV22:FLS23 FAZ22:FBW23 ERD22:ESA23 EHH22:EIE23 DXL22:DYI23 DNP22:DOM23 DDT22:DEQ23 CTX22:CUU23 CKB22:CKY23 CAF22:CBC23 BQJ22:BRG23 BGN22:BHK23 AWR22:AXO23 AMV22:ANS23 ACZ22:ADW23 TD22:UA23 JH22:KE23">
      <formula1>$BK$61:$BK$63</formula1>
    </dataValidation>
    <dataValidation type="list" allowBlank="1" showErrorMessage="1" sqref="W30 WWE983070 WMI983070 WCM983070 VSQ983070 VIU983070 UYY983070 UPC983070 UFG983070 TVK983070 TLO983070 TBS983070 SRW983070 SIA983070 RYE983070 ROI983070 REM983070 QUQ983070 QKU983070 QAY983070 PRC983070 PHG983070 OXK983070 ONO983070 ODS983070 NTW983070 NKA983070 NAE983070 MQI983070 MGM983070 LWQ983070 LMU983070 LCY983070 KTC983070 KJG983070 JZK983070 JPO983070 JFS983070 IVW983070 IMA983070 ICE983070 HSI983070 HIM983070 GYQ983070 GOU983070 GEY983070 FVC983070 FLG983070 FBK983070 ERO983070 EHS983070 DXW983070 DOA983070 DEE983070 CUI983070 CKM983070 CAQ983070 BQU983070 BGY983070 AXC983070 ANG983070 ADK983070 TO983070 JS983070 W983070 WWE917534 WMI917534 WCM917534 VSQ917534 VIU917534 UYY917534 UPC917534 UFG917534 TVK917534 TLO917534 TBS917534 SRW917534 SIA917534 RYE917534 ROI917534 REM917534 QUQ917534 QKU917534 QAY917534 PRC917534 PHG917534 OXK917534 ONO917534 ODS917534 NTW917534 NKA917534 NAE917534 MQI917534 MGM917534 LWQ917534 LMU917534 LCY917534 KTC917534 KJG917534 JZK917534 JPO917534 JFS917534 IVW917534 IMA917534 ICE917534 HSI917534 HIM917534 GYQ917534 GOU917534 GEY917534 FVC917534 FLG917534 FBK917534 ERO917534 EHS917534 DXW917534 DOA917534 DEE917534 CUI917534 CKM917534 CAQ917534 BQU917534 BGY917534 AXC917534 ANG917534 ADK917534 TO917534 JS917534 W917534 WWE851998 WMI851998 WCM851998 VSQ851998 VIU851998 UYY851998 UPC851998 UFG851998 TVK851998 TLO851998 TBS851998 SRW851998 SIA851998 RYE851998 ROI851998 REM851998 QUQ851998 QKU851998 QAY851998 PRC851998 PHG851998 OXK851998 ONO851998 ODS851998 NTW851998 NKA851998 NAE851998 MQI851998 MGM851998 LWQ851998 LMU851998 LCY851998 KTC851998 KJG851998 JZK851998 JPO851998 JFS851998 IVW851998 IMA851998 ICE851998 HSI851998 HIM851998 GYQ851998 GOU851998 GEY851998 FVC851998 FLG851998 FBK851998 ERO851998 EHS851998 DXW851998 DOA851998 DEE851998 CUI851998 CKM851998 CAQ851998 BQU851998 BGY851998 AXC851998 ANG851998 ADK851998 TO851998 JS851998 W851998 WWE786462 WMI786462 WCM786462 VSQ786462 VIU786462 UYY786462 UPC786462 UFG786462 TVK786462 TLO786462 TBS786462 SRW786462 SIA786462 RYE786462 ROI786462 REM786462 QUQ786462 QKU786462 QAY786462 PRC786462 PHG786462 OXK786462 ONO786462 ODS786462 NTW786462 NKA786462 NAE786462 MQI786462 MGM786462 LWQ786462 LMU786462 LCY786462 KTC786462 KJG786462 JZK786462 JPO786462 JFS786462 IVW786462 IMA786462 ICE786462 HSI786462 HIM786462 GYQ786462 GOU786462 GEY786462 FVC786462 FLG786462 FBK786462 ERO786462 EHS786462 DXW786462 DOA786462 DEE786462 CUI786462 CKM786462 CAQ786462 BQU786462 BGY786462 AXC786462 ANG786462 ADK786462 TO786462 JS786462 W786462 WWE720926 WMI720926 WCM720926 VSQ720926 VIU720926 UYY720926 UPC720926 UFG720926 TVK720926 TLO720926 TBS720926 SRW720926 SIA720926 RYE720926 ROI720926 REM720926 QUQ720926 QKU720926 QAY720926 PRC720926 PHG720926 OXK720926 ONO720926 ODS720926 NTW720926 NKA720926 NAE720926 MQI720926 MGM720926 LWQ720926 LMU720926 LCY720926 KTC720926 KJG720926 JZK720926 JPO720926 JFS720926 IVW720926 IMA720926 ICE720926 HSI720926 HIM720926 GYQ720926 GOU720926 GEY720926 FVC720926 FLG720926 FBK720926 ERO720926 EHS720926 DXW720926 DOA720926 DEE720926 CUI720926 CKM720926 CAQ720926 BQU720926 BGY720926 AXC720926 ANG720926 ADK720926 TO720926 JS720926 W720926 WWE655390 WMI655390 WCM655390 VSQ655390 VIU655390 UYY655390 UPC655390 UFG655390 TVK655390 TLO655390 TBS655390 SRW655390 SIA655390 RYE655390 ROI655390 REM655390 QUQ655390 QKU655390 QAY655390 PRC655390 PHG655390 OXK655390 ONO655390 ODS655390 NTW655390 NKA655390 NAE655390 MQI655390 MGM655390 LWQ655390 LMU655390 LCY655390 KTC655390 KJG655390 JZK655390 JPO655390 JFS655390 IVW655390 IMA655390 ICE655390 HSI655390 HIM655390 GYQ655390 GOU655390 GEY655390 FVC655390 FLG655390 FBK655390 ERO655390 EHS655390 DXW655390 DOA655390 DEE655390 CUI655390 CKM655390 CAQ655390 BQU655390 BGY655390 AXC655390 ANG655390 ADK655390 TO655390 JS655390 W655390 WWE589854 WMI589854 WCM589854 VSQ589854 VIU589854 UYY589854 UPC589854 UFG589854 TVK589854 TLO589854 TBS589854 SRW589854 SIA589854 RYE589854 ROI589854 REM589854 QUQ589854 QKU589854 QAY589854 PRC589854 PHG589854 OXK589854 ONO589854 ODS589854 NTW589854 NKA589854 NAE589854 MQI589854 MGM589854 LWQ589854 LMU589854 LCY589854 KTC589854 KJG589854 JZK589854 JPO589854 JFS589854 IVW589854 IMA589854 ICE589854 HSI589854 HIM589854 GYQ589854 GOU589854 GEY589854 FVC589854 FLG589854 FBK589854 ERO589854 EHS589854 DXW589854 DOA589854 DEE589854 CUI589854 CKM589854 CAQ589854 BQU589854 BGY589854 AXC589854 ANG589854 ADK589854 TO589854 JS589854 W589854 WWE524318 WMI524318 WCM524318 VSQ524318 VIU524318 UYY524318 UPC524318 UFG524318 TVK524318 TLO524318 TBS524318 SRW524318 SIA524318 RYE524318 ROI524318 REM524318 QUQ524318 QKU524318 QAY524318 PRC524318 PHG524318 OXK524318 ONO524318 ODS524318 NTW524318 NKA524318 NAE524318 MQI524318 MGM524318 LWQ524318 LMU524318 LCY524318 KTC524318 KJG524318 JZK524318 JPO524318 JFS524318 IVW524318 IMA524318 ICE524318 HSI524318 HIM524318 GYQ524318 GOU524318 GEY524318 FVC524318 FLG524318 FBK524318 ERO524318 EHS524318 DXW524318 DOA524318 DEE524318 CUI524318 CKM524318 CAQ524318 BQU524318 BGY524318 AXC524318 ANG524318 ADK524318 TO524318 JS524318 W524318 WWE458782 WMI458782 WCM458782 VSQ458782 VIU458782 UYY458782 UPC458782 UFG458782 TVK458782 TLO458782 TBS458782 SRW458782 SIA458782 RYE458782 ROI458782 REM458782 QUQ458782 QKU458782 QAY458782 PRC458782 PHG458782 OXK458782 ONO458782 ODS458782 NTW458782 NKA458782 NAE458782 MQI458782 MGM458782 LWQ458782 LMU458782 LCY458782 KTC458782 KJG458782 JZK458782 JPO458782 JFS458782 IVW458782 IMA458782 ICE458782 HSI458782 HIM458782 GYQ458782 GOU458782 GEY458782 FVC458782 FLG458782 FBK458782 ERO458782 EHS458782 DXW458782 DOA458782 DEE458782 CUI458782 CKM458782 CAQ458782 BQU458782 BGY458782 AXC458782 ANG458782 ADK458782 TO458782 JS458782 W458782 WWE393246 WMI393246 WCM393246 VSQ393246 VIU393246 UYY393246 UPC393246 UFG393246 TVK393246 TLO393246 TBS393246 SRW393246 SIA393246 RYE393246 ROI393246 REM393246 QUQ393246 QKU393246 QAY393246 PRC393246 PHG393246 OXK393246 ONO393246 ODS393246 NTW393246 NKA393246 NAE393246 MQI393246 MGM393246 LWQ393246 LMU393246 LCY393246 KTC393246 KJG393246 JZK393246 JPO393246 JFS393246 IVW393246 IMA393246 ICE393246 HSI393246 HIM393246 GYQ393246 GOU393246 GEY393246 FVC393246 FLG393246 FBK393246 ERO393246 EHS393246 DXW393246 DOA393246 DEE393246 CUI393246 CKM393246 CAQ393246 BQU393246 BGY393246 AXC393246 ANG393246 ADK393246 TO393246 JS393246 W393246 WWE327710 WMI327710 WCM327710 VSQ327710 VIU327710 UYY327710 UPC327710 UFG327710 TVK327710 TLO327710 TBS327710 SRW327710 SIA327710 RYE327710 ROI327710 REM327710 QUQ327710 QKU327710 QAY327710 PRC327710 PHG327710 OXK327710 ONO327710 ODS327710 NTW327710 NKA327710 NAE327710 MQI327710 MGM327710 LWQ327710 LMU327710 LCY327710 KTC327710 KJG327710 JZK327710 JPO327710 JFS327710 IVW327710 IMA327710 ICE327710 HSI327710 HIM327710 GYQ327710 GOU327710 GEY327710 FVC327710 FLG327710 FBK327710 ERO327710 EHS327710 DXW327710 DOA327710 DEE327710 CUI327710 CKM327710 CAQ327710 BQU327710 BGY327710 AXC327710 ANG327710 ADK327710 TO327710 JS327710 W327710 WWE262174 WMI262174 WCM262174 VSQ262174 VIU262174 UYY262174 UPC262174 UFG262174 TVK262174 TLO262174 TBS262174 SRW262174 SIA262174 RYE262174 ROI262174 REM262174 QUQ262174 QKU262174 QAY262174 PRC262174 PHG262174 OXK262174 ONO262174 ODS262174 NTW262174 NKA262174 NAE262174 MQI262174 MGM262174 LWQ262174 LMU262174 LCY262174 KTC262174 KJG262174 JZK262174 JPO262174 JFS262174 IVW262174 IMA262174 ICE262174 HSI262174 HIM262174 GYQ262174 GOU262174 GEY262174 FVC262174 FLG262174 FBK262174 ERO262174 EHS262174 DXW262174 DOA262174 DEE262174 CUI262174 CKM262174 CAQ262174 BQU262174 BGY262174 AXC262174 ANG262174 ADK262174 TO262174 JS262174 W262174 WWE196638 WMI196638 WCM196638 VSQ196638 VIU196638 UYY196638 UPC196638 UFG196638 TVK196638 TLO196638 TBS196638 SRW196638 SIA196638 RYE196638 ROI196638 REM196638 QUQ196638 QKU196638 QAY196638 PRC196638 PHG196638 OXK196638 ONO196638 ODS196638 NTW196638 NKA196638 NAE196638 MQI196638 MGM196638 LWQ196638 LMU196638 LCY196638 KTC196638 KJG196638 JZK196638 JPO196638 JFS196638 IVW196638 IMA196638 ICE196638 HSI196638 HIM196638 GYQ196638 GOU196638 GEY196638 FVC196638 FLG196638 FBK196638 ERO196638 EHS196638 DXW196638 DOA196638 DEE196638 CUI196638 CKM196638 CAQ196638 BQU196638 BGY196638 AXC196638 ANG196638 ADK196638 TO196638 JS196638 W196638 WWE131102 WMI131102 WCM131102 VSQ131102 VIU131102 UYY131102 UPC131102 UFG131102 TVK131102 TLO131102 TBS131102 SRW131102 SIA131102 RYE131102 ROI131102 REM131102 QUQ131102 QKU131102 QAY131102 PRC131102 PHG131102 OXK131102 ONO131102 ODS131102 NTW131102 NKA131102 NAE131102 MQI131102 MGM131102 LWQ131102 LMU131102 LCY131102 KTC131102 KJG131102 JZK131102 JPO131102 JFS131102 IVW131102 IMA131102 ICE131102 HSI131102 HIM131102 GYQ131102 GOU131102 GEY131102 FVC131102 FLG131102 FBK131102 ERO131102 EHS131102 DXW131102 DOA131102 DEE131102 CUI131102 CKM131102 CAQ131102 BQU131102 BGY131102 AXC131102 ANG131102 ADK131102 TO131102 JS131102 W131102 WWE65566 WMI65566 WCM65566 VSQ65566 VIU65566 UYY65566 UPC65566 UFG65566 TVK65566 TLO65566 TBS65566 SRW65566 SIA65566 RYE65566 ROI65566 REM65566 QUQ65566 QKU65566 QAY65566 PRC65566 PHG65566 OXK65566 ONO65566 ODS65566 NTW65566 NKA65566 NAE65566 MQI65566 MGM65566 LWQ65566 LMU65566 LCY65566 KTC65566 KJG65566 JZK65566 JPO65566 JFS65566 IVW65566 IMA65566 ICE65566 HSI65566 HIM65566 GYQ65566 GOU65566 GEY65566 FVC65566 FLG65566 FBK65566 ERO65566 EHS65566 DXW65566 DOA65566 DEE65566 CUI65566 CKM65566 CAQ65566 BQU65566 BGY65566 AXC65566 ANG65566 ADK65566 TO65566 JS65566 W65566 WWE30 WMI30 WCM30 VSQ30 VIU30 UYY30 UPC30 UFG30 TVK30 TLO30 TBS30 SRW30 SIA30 RYE30 ROI30 REM30 QUQ30 QKU30 QAY30 PRC30 PHG30 OXK30 ONO30 ODS30 NTW30 NKA30 NAE30 MQI30 MGM30 LWQ30 LMU30 LCY30 KTC30 KJG30 JZK30 JPO30 JFS30 IVW30 IMA30 ICE30 HSI30 HIM30 GYQ30 GOU30 GEY30 FVC30 FLG30 FBK30 ERO30 EHS30 DXW30 DOA30 DEE30 CUI30 CKM30 CAQ30 BQU30 BGY30 AXC30 ANG30 ADK30 TO30 JS30">
      <formula1>$BP$55:$BP$56</formula1>
    </dataValidation>
    <dataValidation type="list" allowBlank="1" showErrorMessage="1" sqref="O26:P29 WVW983066:WVX983069 WMA983066:WMB983069 WCE983066:WCF983069 VSI983066:VSJ983069 VIM983066:VIN983069 UYQ983066:UYR983069 UOU983066:UOV983069 UEY983066:UEZ983069 TVC983066:TVD983069 TLG983066:TLH983069 TBK983066:TBL983069 SRO983066:SRP983069 SHS983066:SHT983069 RXW983066:RXX983069 ROA983066:ROB983069 REE983066:REF983069 QUI983066:QUJ983069 QKM983066:QKN983069 QAQ983066:QAR983069 PQU983066:PQV983069 PGY983066:PGZ983069 OXC983066:OXD983069 ONG983066:ONH983069 ODK983066:ODL983069 NTO983066:NTP983069 NJS983066:NJT983069 MZW983066:MZX983069 MQA983066:MQB983069 MGE983066:MGF983069 LWI983066:LWJ983069 LMM983066:LMN983069 LCQ983066:LCR983069 KSU983066:KSV983069 KIY983066:KIZ983069 JZC983066:JZD983069 JPG983066:JPH983069 JFK983066:JFL983069 IVO983066:IVP983069 ILS983066:ILT983069 IBW983066:IBX983069 HSA983066:HSB983069 HIE983066:HIF983069 GYI983066:GYJ983069 GOM983066:GON983069 GEQ983066:GER983069 FUU983066:FUV983069 FKY983066:FKZ983069 FBC983066:FBD983069 ERG983066:ERH983069 EHK983066:EHL983069 DXO983066:DXP983069 DNS983066:DNT983069 DDW983066:DDX983069 CUA983066:CUB983069 CKE983066:CKF983069 CAI983066:CAJ983069 BQM983066:BQN983069 BGQ983066:BGR983069 AWU983066:AWV983069 AMY983066:AMZ983069 ADC983066:ADD983069 TG983066:TH983069 JK983066:JL983069 O983066:P983069 WVW917530:WVX917533 WMA917530:WMB917533 WCE917530:WCF917533 VSI917530:VSJ917533 VIM917530:VIN917533 UYQ917530:UYR917533 UOU917530:UOV917533 UEY917530:UEZ917533 TVC917530:TVD917533 TLG917530:TLH917533 TBK917530:TBL917533 SRO917530:SRP917533 SHS917530:SHT917533 RXW917530:RXX917533 ROA917530:ROB917533 REE917530:REF917533 QUI917530:QUJ917533 QKM917530:QKN917533 QAQ917530:QAR917533 PQU917530:PQV917533 PGY917530:PGZ917533 OXC917530:OXD917533 ONG917530:ONH917533 ODK917530:ODL917533 NTO917530:NTP917533 NJS917530:NJT917533 MZW917530:MZX917533 MQA917530:MQB917533 MGE917530:MGF917533 LWI917530:LWJ917533 LMM917530:LMN917533 LCQ917530:LCR917533 KSU917530:KSV917533 KIY917530:KIZ917533 JZC917530:JZD917533 JPG917530:JPH917533 JFK917530:JFL917533 IVO917530:IVP917533 ILS917530:ILT917533 IBW917530:IBX917533 HSA917530:HSB917533 HIE917530:HIF917533 GYI917530:GYJ917533 GOM917530:GON917533 GEQ917530:GER917533 FUU917530:FUV917533 FKY917530:FKZ917533 FBC917530:FBD917533 ERG917530:ERH917533 EHK917530:EHL917533 DXO917530:DXP917533 DNS917530:DNT917533 DDW917530:DDX917533 CUA917530:CUB917533 CKE917530:CKF917533 CAI917530:CAJ917533 BQM917530:BQN917533 BGQ917530:BGR917533 AWU917530:AWV917533 AMY917530:AMZ917533 ADC917530:ADD917533 TG917530:TH917533 JK917530:JL917533 O917530:P917533 WVW851994:WVX851997 WMA851994:WMB851997 WCE851994:WCF851997 VSI851994:VSJ851997 VIM851994:VIN851997 UYQ851994:UYR851997 UOU851994:UOV851997 UEY851994:UEZ851997 TVC851994:TVD851997 TLG851994:TLH851997 TBK851994:TBL851997 SRO851994:SRP851997 SHS851994:SHT851997 RXW851994:RXX851997 ROA851994:ROB851997 REE851994:REF851997 QUI851994:QUJ851997 QKM851994:QKN851997 QAQ851994:QAR851997 PQU851994:PQV851997 PGY851994:PGZ851997 OXC851994:OXD851997 ONG851994:ONH851997 ODK851994:ODL851997 NTO851994:NTP851997 NJS851994:NJT851997 MZW851994:MZX851997 MQA851994:MQB851997 MGE851994:MGF851997 LWI851994:LWJ851997 LMM851994:LMN851997 LCQ851994:LCR851997 KSU851994:KSV851997 KIY851994:KIZ851997 JZC851994:JZD851997 JPG851994:JPH851997 JFK851994:JFL851997 IVO851994:IVP851997 ILS851994:ILT851997 IBW851994:IBX851997 HSA851994:HSB851997 HIE851994:HIF851997 GYI851994:GYJ851997 GOM851994:GON851997 GEQ851994:GER851997 FUU851994:FUV851997 FKY851994:FKZ851997 FBC851994:FBD851997 ERG851994:ERH851997 EHK851994:EHL851997 DXO851994:DXP851997 DNS851994:DNT851997 DDW851994:DDX851997 CUA851994:CUB851997 CKE851994:CKF851997 CAI851994:CAJ851997 BQM851994:BQN851997 BGQ851994:BGR851997 AWU851994:AWV851997 AMY851994:AMZ851997 ADC851994:ADD851997 TG851994:TH851997 JK851994:JL851997 O851994:P851997 WVW786458:WVX786461 WMA786458:WMB786461 WCE786458:WCF786461 VSI786458:VSJ786461 VIM786458:VIN786461 UYQ786458:UYR786461 UOU786458:UOV786461 UEY786458:UEZ786461 TVC786458:TVD786461 TLG786458:TLH786461 TBK786458:TBL786461 SRO786458:SRP786461 SHS786458:SHT786461 RXW786458:RXX786461 ROA786458:ROB786461 REE786458:REF786461 QUI786458:QUJ786461 QKM786458:QKN786461 QAQ786458:QAR786461 PQU786458:PQV786461 PGY786458:PGZ786461 OXC786458:OXD786461 ONG786458:ONH786461 ODK786458:ODL786461 NTO786458:NTP786461 NJS786458:NJT786461 MZW786458:MZX786461 MQA786458:MQB786461 MGE786458:MGF786461 LWI786458:LWJ786461 LMM786458:LMN786461 LCQ786458:LCR786461 KSU786458:KSV786461 KIY786458:KIZ786461 JZC786458:JZD786461 JPG786458:JPH786461 JFK786458:JFL786461 IVO786458:IVP786461 ILS786458:ILT786461 IBW786458:IBX786461 HSA786458:HSB786461 HIE786458:HIF786461 GYI786458:GYJ786461 GOM786458:GON786461 GEQ786458:GER786461 FUU786458:FUV786461 FKY786458:FKZ786461 FBC786458:FBD786461 ERG786458:ERH786461 EHK786458:EHL786461 DXO786458:DXP786461 DNS786458:DNT786461 DDW786458:DDX786461 CUA786458:CUB786461 CKE786458:CKF786461 CAI786458:CAJ786461 BQM786458:BQN786461 BGQ786458:BGR786461 AWU786458:AWV786461 AMY786458:AMZ786461 ADC786458:ADD786461 TG786458:TH786461 JK786458:JL786461 O786458:P786461 WVW720922:WVX720925 WMA720922:WMB720925 WCE720922:WCF720925 VSI720922:VSJ720925 VIM720922:VIN720925 UYQ720922:UYR720925 UOU720922:UOV720925 UEY720922:UEZ720925 TVC720922:TVD720925 TLG720922:TLH720925 TBK720922:TBL720925 SRO720922:SRP720925 SHS720922:SHT720925 RXW720922:RXX720925 ROA720922:ROB720925 REE720922:REF720925 QUI720922:QUJ720925 QKM720922:QKN720925 QAQ720922:QAR720925 PQU720922:PQV720925 PGY720922:PGZ720925 OXC720922:OXD720925 ONG720922:ONH720925 ODK720922:ODL720925 NTO720922:NTP720925 NJS720922:NJT720925 MZW720922:MZX720925 MQA720922:MQB720925 MGE720922:MGF720925 LWI720922:LWJ720925 LMM720922:LMN720925 LCQ720922:LCR720925 KSU720922:KSV720925 KIY720922:KIZ720925 JZC720922:JZD720925 JPG720922:JPH720925 JFK720922:JFL720925 IVO720922:IVP720925 ILS720922:ILT720925 IBW720922:IBX720925 HSA720922:HSB720925 HIE720922:HIF720925 GYI720922:GYJ720925 GOM720922:GON720925 GEQ720922:GER720925 FUU720922:FUV720925 FKY720922:FKZ720925 FBC720922:FBD720925 ERG720922:ERH720925 EHK720922:EHL720925 DXO720922:DXP720925 DNS720922:DNT720925 DDW720922:DDX720925 CUA720922:CUB720925 CKE720922:CKF720925 CAI720922:CAJ720925 BQM720922:BQN720925 BGQ720922:BGR720925 AWU720922:AWV720925 AMY720922:AMZ720925 ADC720922:ADD720925 TG720922:TH720925 JK720922:JL720925 O720922:P720925 WVW655386:WVX655389 WMA655386:WMB655389 WCE655386:WCF655389 VSI655386:VSJ655389 VIM655386:VIN655389 UYQ655386:UYR655389 UOU655386:UOV655389 UEY655386:UEZ655389 TVC655386:TVD655389 TLG655386:TLH655389 TBK655386:TBL655389 SRO655386:SRP655389 SHS655386:SHT655389 RXW655386:RXX655389 ROA655386:ROB655389 REE655386:REF655389 QUI655386:QUJ655389 QKM655386:QKN655389 QAQ655386:QAR655389 PQU655386:PQV655389 PGY655386:PGZ655389 OXC655386:OXD655389 ONG655386:ONH655389 ODK655386:ODL655389 NTO655386:NTP655389 NJS655386:NJT655389 MZW655386:MZX655389 MQA655386:MQB655389 MGE655386:MGF655389 LWI655386:LWJ655389 LMM655386:LMN655389 LCQ655386:LCR655389 KSU655386:KSV655389 KIY655386:KIZ655389 JZC655386:JZD655389 JPG655386:JPH655389 JFK655386:JFL655389 IVO655386:IVP655389 ILS655386:ILT655389 IBW655386:IBX655389 HSA655386:HSB655389 HIE655386:HIF655389 GYI655386:GYJ655389 GOM655386:GON655389 GEQ655386:GER655389 FUU655386:FUV655389 FKY655386:FKZ655389 FBC655386:FBD655389 ERG655386:ERH655389 EHK655386:EHL655389 DXO655386:DXP655389 DNS655386:DNT655389 DDW655386:DDX655389 CUA655386:CUB655389 CKE655386:CKF655389 CAI655386:CAJ655389 BQM655386:BQN655389 BGQ655386:BGR655389 AWU655386:AWV655389 AMY655386:AMZ655389 ADC655386:ADD655389 TG655386:TH655389 JK655386:JL655389 O655386:P655389 WVW589850:WVX589853 WMA589850:WMB589853 WCE589850:WCF589853 VSI589850:VSJ589853 VIM589850:VIN589853 UYQ589850:UYR589853 UOU589850:UOV589853 UEY589850:UEZ589853 TVC589850:TVD589853 TLG589850:TLH589853 TBK589850:TBL589853 SRO589850:SRP589853 SHS589850:SHT589853 RXW589850:RXX589853 ROA589850:ROB589853 REE589850:REF589853 QUI589850:QUJ589853 QKM589850:QKN589853 QAQ589850:QAR589853 PQU589850:PQV589853 PGY589850:PGZ589853 OXC589850:OXD589853 ONG589850:ONH589853 ODK589850:ODL589853 NTO589850:NTP589853 NJS589850:NJT589853 MZW589850:MZX589853 MQA589850:MQB589853 MGE589850:MGF589853 LWI589850:LWJ589853 LMM589850:LMN589853 LCQ589850:LCR589853 KSU589850:KSV589853 KIY589850:KIZ589853 JZC589850:JZD589853 JPG589850:JPH589853 JFK589850:JFL589853 IVO589850:IVP589853 ILS589850:ILT589853 IBW589850:IBX589853 HSA589850:HSB589853 HIE589850:HIF589853 GYI589850:GYJ589853 GOM589850:GON589853 GEQ589850:GER589853 FUU589850:FUV589853 FKY589850:FKZ589853 FBC589850:FBD589853 ERG589850:ERH589853 EHK589850:EHL589853 DXO589850:DXP589853 DNS589850:DNT589853 DDW589850:DDX589853 CUA589850:CUB589853 CKE589850:CKF589853 CAI589850:CAJ589853 BQM589850:BQN589853 BGQ589850:BGR589853 AWU589850:AWV589853 AMY589850:AMZ589853 ADC589850:ADD589853 TG589850:TH589853 JK589850:JL589853 O589850:P589853 WVW524314:WVX524317 WMA524314:WMB524317 WCE524314:WCF524317 VSI524314:VSJ524317 VIM524314:VIN524317 UYQ524314:UYR524317 UOU524314:UOV524317 UEY524314:UEZ524317 TVC524314:TVD524317 TLG524314:TLH524317 TBK524314:TBL524317 SRO524314:SRP524317 SHS524314:SHT524317 RXW524314:RXX524317 ROA524314:ROB524317 REE524314:REF524317 QUI524314:QUJ524317 QKM524314:QKN524317 QAQ524314:QAR524317 PQU524314:PQV524317 PGY524314:PGZ524317 OXC524314:OXD524317 ONG524314:ONH524317 ODK524314:ODL524317 NTO524314:NTP524317 NJS524314:NJT524317 MZW524314:MZX524317 MQA524314:MQB524317 MGE524314:MGF524317 LWI524314:LWJ524317 LMM524314:LMN524317 LCQ524314:LCR524317 KSU524314:KSV524317 KIY524314:KIZ524317 JZC524314:JZD524317 JPG524314:JPH524317 JFK524314:JFL524317 IVO524314:IVP524317 ILS524314:ILT524317 IBW524314:IBX524317 HSA524314:HSB524317 HIE524314:HIF524317 GYI524314:GYJ524317 GOM524314:GON524317 GEQ524314:GER524317 FUU524314:FUV524317 FKY524314:FKZ524317 FBC524314:FBD524317 ERG524314:ERH524317 EHK524314:EHL524317 DXO524314:DXP524317 DNS524314:DNT524317 DDW524314:DDX524317 CUA524314:CUB524317 CKE524314:CKF524317 CAI524314:CAJ524317 BQM524314:BQN524317 BGQ524314:BGR524317 AWU524314:AWV524317 AMY524314:AMZ524317 ADC524314:ADD524317 TG524314:TH524317 JK524314:JL524317 O524314:P524317 WVW458778:WVX458781 WMA458778:WMB458781 WCE458778:WCF458781 VSI458778:VSJ458781 VIM458778:VIN458781 UYQ458778:UYR458781 UOU458778:UOV458781 UEY458778:UEZ458781 TVC458778:TVD458781 TLG458778:TLH458781 TBK458778:TBL458781 SRO458778:SRP458781 SHS458778:SHT458781 RXW458778:RXX458781 ROA458778:ROB458781 REE458778:REF458781 QUI458778:QUJ458781 QKM458778:QKN458781 QAQ458778:QAR458781 PQU458778:PQV458781 PGY458778:PGZ458781 OXC458778:OXD458781 ONG458778:ONH458781 ODK458778:ODL458781 NTO458778:NTP458781 NJS458778:NJT458781 MZW458778:MZX458781 MQA458778:MQB458781 MGE458778:MGF458781 LWI458778:LWJ458781 LMM458778:LMN458781 LCQ458778:LCR458781 KSU458778:KSV458781 KIY458778:KIZ458781 JZC458778:JZD458781 JPG458778:JPH458781 JFK458778:JFL458781 IVO458778:IVP458781 ILS458778:ILT458781 IBW458778:IBX458781 HSA458778:HSB458781 HIE458778:HIF458781 GYI458778:GYJ458781 GOM458778:GON458781 GEQ458778:GER458781 FUU458778:FUV458781 FKY458778:FKZ458781 FBC458778:FBD458781 ERG458778:ERH458781 EHK458778:EHL458781 DXO458778:DXP458781 DNS458778:DNT458781 DDW458778:DDX458781 CUA458778:CUB458781 CKE458778:CKF458781 CAI458778:CAJ458781 BQM458778:BQN458781 BGQ458778:BGR458781 AWU458778:AWV458781 AMY458778:AMZ458781 ADC458778:ADD458781 TG458778:TH458781 JK458778:JL458781 O458778:P458781 WVW393242:WVX393245 WMA393242:WMB393245 WCE393242:WCF393245 VSI393242:VSJ393245 VIM393242:VIN393245 UYQ393242:UYR393245 UOU393242:UOV393245 UEY393242:UEZ393245 TVC393242:TVD393245 TLG393242:TLH393245 TBK393242:TBL393245 SRO393242:SRP393245 SHS393242:SHT393245 RXW393242:RXX393245 ROA393242:ROB393245 REE393242:REF393245 QUI393242:QUJ393245 QKM393242:QKN393245 QAQ393242:QAR393245 PQU393242:PQV393245 PGY393242:PGZ393245 OXC393242:OXD393245 ONG393242:ONH393245 ODK393242:ODL393245 NTO393242:NTP393245 NJS393242:NJT393245 MZW393242:MZX393245 MQA393242:MQB393245 MGE393242:MGF393245 LWI393242:LWJ393245 LMM393242:LMN393245 LCQ393242:LCR393245 KSU393242:KSV393245 KIY393242:KIZ393245 JZC393242:JZD393245 JPG393242:JPH393245 JFK393242:JFL393245 IVO393242:IVP393245 ILS393242:ILT393245 IBW393242:IBX393245 HSA393242:HSB393245 HIE393242:HIF393245 GYI393242:GYJ393245 GOM393242:GON393245 GEQ393242:GER393245 FUU393242:FUV393245 FKY393242:FKZ393245 FBC393242:FBD393245 ERG393242:ERH393245 EHK393242:EHL393245 DXO393242:DXP393245 DNS393242:DNT393245 DDW393242:DDX393245 CUA393242:CUB393245 CKE393242:CKF393245 CAI393242:CAJ393245 BQM393242:BQN393245 BGQ393242:BGR393245 AWU393242:AWV393245 AMY393242:AMZ393245 ADC393242:ADD393245 TG393242:TH393245 JK393242:JL393245 O393242:P393245 WVW327706:WVX327709 WMA327706:WMB327709 WCE327706:WCF327709 VSI327706:VSJ327709 VIM327706:VIN327709 UYQ327706:UYR327709 UOU327706:UOV327709 UEY327706:UEZ327709 TVC327706:TVD327709 TLG327706:TLH327709 TBK327706:TBL327709 SRO327706:SRP327709 SHS327706:SHT327709 RXW327706:RXX327709 ROA327706:ROB327709 REE327706:REF327709 QUI327706:QUJ327709 QKM327706:QKN327709 QAQ327706:QAR327709 PQU327706:PQV327709 PGY327706:PGZ327709 OXC327706:OXD327709 ONG327706:ONH327709 ODK327706:ODL327709 NTO327706:NTP327709 NJS327706:NJT327709 MZW327706:MZX327709 MQA327706:MQB327709 MGE327706:MGF327709 LWI327706:LWJ327709 LMM327706:LMN327709 LCQ327706:LCR327709 KSU327706:KSV327709 KIY327706:KIZ327709 JZC327706:JZD327709 JPG327706:JPH327709 JFK327706:JFL327709 IVO327706:IVP327709 ILS327706:ILT327709 IBW327706:IBX327709 HSA327706:HSB327709 HIE327706:HIF327709 GYI327706:GYJ327709 GOM327706:GON327709 GEQ327706:GER327709 FUU327706:FUV327709 FKY327706:FKZ327709 FBC327706:FBD327709 ERG327706:ERH327709 EHK327706:EHL327709 DXO327706:DXP327709 DNS327706:DNT327709 DDW327706:DDX327709 CUA327706:CUB327709 CKE327706:CKF327709 CAI327706:CAJ327709 BQM327706:BQN327709 BGQ327706:BGR327709 AWU327706:AWV327709 AMY327706:AMZ327709 ADC327706:ADD327709 TG327706:TH327709 JK327706:JL327709 O327706:P327709 WVW262170:WVX262173 WMA262170:WMB262173 WCE262170:WCF262173 VSI262170:VSJ262173 VIM262170:VIN262173 UYQ262170:UYR262173 UOU262170:UOV262173 UEY262170:UEZ262173 TVC262170:TVD262173 TLG262170:TLH262173 TBK262170:TBL262173 SRO262170:SRP262173 SHS262170:SHT262173 RXW262170:RXX262173 ROA262170:ROB262173 REE262170:REF262173 QUI262170:QUJ262173 QKM262170:QKN262173 QAQ262170:QAR262173 PQU262170:PQV262173 PGY262170:PGZ262173 OXC262170:OXD262173 ONG262170:ONH262173 ODK262170:ODL262173 NTO262170:NTP262173 NJS262170:NJT262173 MZW262170:MZX262173 MQA262170:MQB262173 MGE262170:MGF262173 LWI262170:LWJ262173 LMM262170:LMN262173 LCQ262170:LCR262173 KSU262170:KSV262173 KIY262170:KIZ262173 JZC262170:JZD262173 JPG262170:JPH262173 JFK262170:JFL262173 IVO262170:IVP262173 ILS262170:ILT262173 IBW262170:IBX262173 HSA262170:HSB262173 HIE262170:HIF262173 GYI262170:GYJ262173 GOM262170:GON262173 GEQ262170:GER262173 FUU262170:FUV262173 FKY262170:FKZ262173 FBC262170:FBD262173 ERG262170:ERH262173 EHK262170:EHL262173 DXO262170:DXP262173 DNS262170:DNT262173 DDW262170:DDX262173 CUA262170:CUB262173 CKE262170:CKF262173 CAI262170:CAJ262173 BQM262170:BQN262173 BGQ262170:BGR262173 AWU262170:AWV262173 AMY262170:AMZ262173 ADC262170:ADD262173 TG262170:TH262173 JK262170:JL262173 O262170:P262173 WVW196634:WVX196637 WMA196634:WMB196637 WCE196634:WCF196637 VSI196634:VSJ196637 VIM196634:VIN196637 UYQ196634:UYR196637 UOU196634:UOV196637 UEY196634:UEZ196637 TVC196634:TVD196637 TLG196634:TLH196637 TBK196634:TBL196637 SRO196634:SRP196637 SHS196634:SHT196637 RXW196634:RXX196637 ROA196634:ROB196637 REE196634:REF196637 QUI196634:QUJ196637 QKM196634:QKN196637 QAQ196634:QAR196637 PQU196634:PQV196637 PGY196634:PGZ196637 OXC196634:OXD196637 ONG196634:ONH196637 ODK196634:ODL196637 NTO196634:NTP196637 NJS196634:NJT196637 MZW196634:MZX196637 MQA196634:MQB196637 MGE196634:MGF196637 LWI196634:LWJ196637 LMM196634:LMN196637 LCQ196634:LCR196637 KSU196634:KSV196637 KIY196634:KIZ196637 JZC196634:JZD196637 JPG196634:JPH196637 JFK196634:JFL196637 IVO196634:IVP196637 ILS196634:ILT196637 IBW196634:IBX196637 HSA196634:HSB196637 HIE196634:HIF196637 GYI196634:GYJ196637 GOM196634:GON196637 GEQ196634:GER196637 FUU196634:FUV196637 FKY196634:FKZ196637 FBC196634:FBD196637 ERG196634:ERH196637 EHK196634:EHL196637 DXO196634:DXP196637 DNS196634:DNT196637 DDW196634:DDX196637 CUA196634:CUB196637 CKE196634:CKF196637 CAI196634:CAJ196637 BQM196634:BQN196637 BGQ196634:BGR196637 AWU196634:AWV196637 AMY196634:AMZ196637 ADC196634:ADD196637 TG196634:TH196637 JK196634:JL196637 O196634:P196637 WVW131098:WVX131101 WMA131098:WMB131101 WCE131098:WCF131101 VSI131098:VSJ131101 VIM131098:VIN131101 UYQ131098:UYR131101 UOU131098:UOV131101 UEY131098:UEZ131101 TVC131098:TVD131101 TLG131098:TLH131101 TBK131098:TBL131101 SRO131098:SRP131101 SHS131098:SHT131101 RXW131098:RXX131101 ROA131098:ROB131101 REE131098:REF131101 QUI131098:QUJ131101 QKM131098:QKN131101 QAQ131098:QAR131101 PQU131098:PQV131101 PGY131098:PGZ131101 OXC131098:OXD131101 ONG131098:ONH131101 ODK131098:ODL131101 NTO131098:NTP131101 NJS131098:NJT131101 MZW131098:MZX131101 MQA131098:MQB131101 MGE131098:MGF131101 LWI131098:LWJ131101 LMM131098:LMN131101 LCQ131098:LCR131101 KSU131098:KSV131101 KIY131098:KIZ131101 JZC131098:JZD131101 JPG131098:JPH131101 JFK131098:JFL131101 IVO131098:IVP131101 ILS131098:ILT131101 IBW131098:IBX131101 HSA131098:HSB131101 HIE131098:HIF131101 GYI131098:GYJ131101 GOM131098:GON131101 GEQ131098:GER131101 FUU131098:FUV131101 FKY131098:FKZ131101 FBC131098:FBD131101 ERG131098:ERH131101 EHK131098:EHL131101 DXO131098:DXP131101 DNS131098:DNT131101 DDW131098:DDX131101 CUA131098:CUB131101 CKE131098:CKF131101 CAI131098:CAJ131101 BQM131098:BQN131101 BGQ131098:BGR131101 AWU131098:AWV131101 AMY131098:AMZ131101 ADC131098:ADD131101 TG131098:TH131101 JK131098:JL131101 O131098:P131101 WVW65562:WVX65565 WMA65562:WMB65565 WCE65562:WCF65565 VSI65562:VSJ65565 VIM65562:VIN65565 UYQ65562:UYR65565 UOU65562:UOV65565 UEY65562:UEZ65565 TVC65562:TVD65565 TLG65562:TLH65565 TBK65562:TBL65565 SRO65562:SRP65565 SHS65562:SHT65565 RXW65562:RXX65565 ROA65562:ROB65565 REE65562:REF65565 QUI65562:QUJ65565 QKM65562:QKN65565 QAQ65562:QAR65565 PQU65562:PQV65565 PGY65562:PGZ65565 OXC65562:OXD65565 ONG65562:ONH65565 ODK65562:ODL65565 NTO65562:NTP65565 NJS65562:NJT65565 MZW65562:MZX65565 MQA65562:MQB65565 MGE65562:MGF65565 LWI65562:LWJ65565 LMM65562:LMN65565 LCQ65562:LCR65565 KSU65562:KSV65565 KIY65562:KIZ65565 JZC65562:JZD65565 JPG65562:JPH65565 JFK65562:JFL65565 IVO65562:IVP65565 ILS65562:ILT65565 IBW65562:IBX65565 HSA65562:HSB65565 HIE65562:HIF65565 GYI65562:GYJ65565 GOM65562:GON65565 GEQ65562:GER65565 FUU65562:FUV65565 FKY65562:FKZ65565 FBC65562:FBD65565 ERG65562:ERH65565 EHK65562:EHL65565 DXO65562:DXP65565 DNS65562:DNT65565 DDW65562:DDX65565 CUA65562:CUB65565 CKE65562:CKF65565 CAI65562:CAJ65565 BQM65562:BQN65565 BGQ65562:BGR65565 AWU65562:AWV65565 AMY65562:AMZ65565 ADC65562:ADD65565 TG65562:TH65565 JK65562:JL65565 O65562:P65565 WVW26:WVX29 WMA26:WMB29 WCE26:WCF29 VSI26:VSJ29 VIM26:VIN29 UYQ26:UYR29 UOU26:UOV29 UEY26:UEZ29 TVC26:TVD29 TLG26:TLH29 TBK26:TBL29 SRO26:SRP29 SHS26:SHT29 RXW26:RXX29 ROA26:ROB29 REE26:REF29 QUI26:QUJ29 QKM26:QKN29 QAQ26:QAR29 PQU26:PQV29 PGY26:PGZ29 OXC26:OXD29 ONG26:ONH29 ODK26:ODL29 NTO26:NTP29 NJS26:NJT29 MZW26:MZX29 MQA26:MQB29 MGE26:MGF29 LWI26:LWJ29 LMM26:LMN29 LCQ26:LCR29 KSU26:KSV29 KIY26:KIZ29 JZC26:JZD29 JPG26:JPH29 JFK26:JFL29 IVO26:IVP29 ILS26:ILT29 IBW26:IBX29 HSA26:HSB29 HIE26:HIF29 GYI26:GYJ29 GOM26:GON29 GEQ26:GER29 FUU26:FUV29 FKY26:FKZ29 FBC26:FBD29 ERG26:ERH29 EHK26:EHL29 DXO26:DXP29 DNS26:DNT29 DDW26:DDX29 CUA26:CUB29 CKE26:CKF29 CAI26:CAJ29 BQM26:BQN29 BGQ26:BGR29 AWU26:AWV29 AMY26:AMZ29 ADC26:ADD29 TG26:TH29 JK26:JL29">
      <formula1>$BR$65:$BR$73</formula1>
    </dataValidation>
    <dataValidation type="list" allowBlank="1" showErrorMessage="1" sqref="AE28:AF29 WWM983068:WWN983069 WMQ983068:WMR983069 WCU983068:WCV983069 VSY983068:VSZ983069 VJC983068:VJD983069 UZG983068:UZH983069 UPK983068:UPL983069 UFO983068:UFP983069 TVS983068:TVT983069 TLW983068:TLX983069 TCA983068:TCB983069 SSE983068:SSF983069 SII983068:SIJ983069 RYM983068:RYN983069 ROQ983068:ROR983069 REU983068:REV983069 QUY983068:QUZ983069 QLC983068:QLD983069 QBG983068:QBH983069 PRK983068:PRL983069 PHO983068:PHP983069 OXS983068:OXT983069 ONW983068:ONX983069 OEA983068:OEB983069 NUE983068:NUF983069 NKI983068:NKJ983069 NAM983068:NAN983069 MQQ983068:MQR983069 MGU983068:MGV983069 LWY983068:LWZ983069 LNC983068:LND983069 LDG983068:LDH983069 KTK983068:KTL983069 KJO983068:KJP983069 JZS983068:JZT983069 JPW983068:JPX983069 JGA983068:JGB983069 IWE983068:IWF983069 IMI983068:IMJ983069 ICM983068:ICN983069 HSQ983068:HSR983069 HIU983068:HIV983069 GYY983068:GYZ983069 GPC983068:GPD983069 GFG983068:GFH983069 FVK983068:FVL983069 FLO983068:FLP983069 FBS983068:FBT983069 ERW983068:ERX983069 EIA983068:EIB983069 DYE983068:DYF983069 DOI983068:DOJ983069 DEM983068:DEN983069 CUQ983068:CUR983069 CKU983068:CKV983069 CAY983068:CAZ983069 BRC983068:BRD983069 BHG983068:BHH983069 AXK983068:AXL983069 ANO983068:ANP983069 ADS983068:ADT983069 TW983068:TX983069 KA983068:KB983069 AE983068:AF983069 WWM917532:WWN917533 WMQ917532:WMR917533 WCU917532:WCV917533 VSY917532:VSZ917533 VJC917532:VJD917533 UZG917532:UZH917533 UPK917532:UPL917533 UFO917532:UFP917533 TVS917532:TVT917533 TLW917532:TLX917533 TCA917532:TCB917533 SSE917532:SSF917533 SII917532:SIJ917533 RYM917532:RYN917533 ROQ917532:ROR917533 REU917532:REV917533 QUY917532:QUZ917533 QLC917532:QLD917533 QBG917532:QBH917533 PRK917532:PRL917533 PHO917532:PHP917533 OXS917532:OXT917533 ONW917532:ONX917533 OEA917532:OEB917533 NUE917532:NUF917533 NKI917532:NKJ917533 NAM917532:NAN917533 MQQ917532:MQR917533 MGU917532:MGV917533 LWY917532:LWZ917533 LNC917532:LND917533 LDG917532:LDH917533 KTK917532:KTL917533 KJO917532:KJP917533 JZS917532:JZT917533 JPW917532:JPX917533 JGA917532:JGB917533 IWE917532:IWF917533 IMI917532:IMJ917533 ICM917532:ICN917533 HSQ917532:HSR917533 HIU917532:HIV917533 GYY917532:GYZ917533 GPC917532:GPD917533 GFG917532:GFH917533 FVK917532:FVL917533 FLO917532:FLP917533 FBS917532:FBT917533 ERW917532:ERX917533 EIA917532:EIB917533 DYE917532:DYF917533 DOI917532:DOJ917533 DEM917532:DEN917533 CUQ917532:CUR917533 CKU917532:CKV917533 CAY917532:CAZ917533 BRC917532:BRD917533 BHG917532:BHH917533 AXK917532:AXL917533 ANO917532:ANP917533 ADS917532:ADT917533 TW917532:TX917533 KA917532:KB917533 AE917532:AF917533 WWM851996:WWN851997 WMQ851996:WMR851997 WCU851996:WCV851997 VSY851996:VSZ851997 VJC851996:VJD851997 UZG851996:UZH851997 UPK851996:UPL851997 UFO851996:UFP851997 TVS851996:TVT851997 TLW851996:TLX851997 TCA851996:TCB851997 SSE851996:SSF851997 SII851996:SIJ851997 RYM851996:RYN851997 ROQ851996:ROR851997 REU851996:REV851997 QUY851996:QUZ851997 QLC851996:QLD851997 QBG851996:QBH851997 PRK851996:PRL851997 PHO851996:PHP851997 OXS851996:OXT851997 ONW851996:ONX851997 OEA851996:OEB851997 NUE851996:NUF851997 NKI851996:NKJ851997 NAM851996:NAN851997 MQQ851996:MQR851997 MGU851996:MGV851997 LWY851996:LWZ851997 LNC851996:LND851997 LDG851996:LDH851997 KTK851996:KTL851997 KJO851996:KJP851997 JZS851996:JZT851997 JPW851996:JPX851997 JGA851996:JGB851997 IWE851996:IWF851997 IMI851996:IMJ851997 ICM851996:ICN851997 HSQ851996:HSR851997 HIU851996:HIV851997 GYY851996:GYZ851997 GPC851996:GPD851997 GFG851996:GFH851997 FVK851996:FVL851997 FLO851996:FLP851997 FBS851996:FBT851997 ERW851996:ERX851997 EIA851996:EIB851997 DYE851996:DYF851997 DOI851996:DOJ851997 DEM851996:DEN851997 CUQ851996:CUR851997 CKU851996:CKV851997 CAY851996:CAZ851997 BRC851996:BRD851997 BHG851996:BHH851997 AXK851996:AXL851997 ANO851996:ANP851997 ADS851996:ADT851997 TW851996:TX851997 KA851996:KB851997 AE851996:AF851997 WWM786460:WWN786461 WMQ786460:WMR786461 WCU786460:WCV786461 VSY786460:VSZ786461 VJC786460:VJD786461 UZG786460:UZH786461 UPK786460:UPL786461 UFO786460:UFP786461 TVS786460:TVT786461 TLW786460:TLX786461 TCA786460:TCB786461 SSE786460:SSF786461 SII786460:SIJ786461 RYM786460:RYN786461 ROQ786460:ROR786461 REU786460:REV786461 QUY786460:QUZ786461 QLC786460:QLD786461 QBG786460:QBH786461 PRK786460:PRL786461 PHO786460:PHP786461 OXS786460:OXT786461 ONW786460:ONX786461 OEA786460:OEB786461 NUE786460:NUF786461 NKI786460:NKJ786461 NAM786460:NAN786461 MQQ786460:MQR786461 MGU786460:MGV786461 LWY786460:LWZ786461 LNC786460:LND786461 LDG786460:LDH786461 KTK786460:KTL786461 KJO786460:KJP786461 JZS786460:JZT786461 JPW786460:JPX786461 JGA786460:JGB786461 IWE786460:IWF786461 IMI786460:IMJ786461 ICM786460:ICN786461 HSQ786460:HSR786461 HIU786460:HIV786461 GYY786460:GYZ786461 GPC786460:GPD786461 GFG786460:GFH786461 FVK786460:FVL786461 FLO786460:FLP786461 FBS786460:FBT786461 ERW786460:ERX786461 EIA786460:EIB786461 DYE786460:DYF786461 DOI786460:DOJ786461 DEM786460:DEN786461 CUQ786460:CUR786461 CKU786460:CKV786461 CAY786460:CAZ786461 BRC786460:BRD786461 BHG786460:BHH786461 AXK786460:AXL786461 ANO786460:ANP786461 ADS786460:ADT786461 TW786460:TX786461 KA786460:KB786461 AE786460:AF786461 WWM720924:WWN720925 WMQ720924:WMR720925 WCU720924:WCV720925 VSY720924:VSZ720925 VJC720924:VJD720925 UZG720924:UZH720925 UPK720924:UPL720925 UFO720924:UFP720925 TVS720924:TVT720925 TLW720924:TLX720925 TCA720924:TCB720925 SSE720924:SSF720925 SII720924:SIJ720925 RYM720924:RYN720925 ROQ720924:ROR720925 REU720924:REV720925 QUY720924:QUZ720925 QLC720924:QLD720925 QBG720924:QBH720925 PRK720924:PRL720925 PHO720924:PHP720925 OXS720924:OXT720925 ONW720924:ONX720925 OEA720924:OEB720925 NUE720924:NUF720925 NKI720924:NKJ720925 NAM720924:NAN720925 MQQ720924:MQR720925 MGU720924:MGV720925 LWY720924:LWZ720925 LNC720924:LND720925 LDG720924:LDH720925 KTK720924:KTL720925 KJO720924:KJP720925 JZS720924:JZT720925 JPW720924:JPX720925 JGA720924:JGB720925 IWE720924:IWF720925 IMI720924:IMJ720925 ICM720924:ICN720925 HSQ720924:HSR720925 HIU720924:HIV720925 GYY720924:GYZ720925 GPC720924:GPD720925 GFG720924:GFH720925 FVK720924:FVL720925 FLO720924:FLP720925 FBS720924:FBT720925 ERW720924:ERX720925 EIA720924:EIB720925 DYE720924:DYF720925 DOI720924:DOJ720925 DEM720924:DEN720925 CUQ720924:CUR720925 CKU720924:CKV720925 CAY720924:CAZ720925 BRC720924:BRD720925 BHG720924:BHH720925 AXK720924:AXL720925 ANO720924:ANP720925 ADS720924:ADT720925 TW720924:TX720925 KA720924:KB720925 AE720924:AF720925 WWM655388:WWN655389 WMQ655388:WMR655389 WCU655388:WCV655389 VSY655388:VSZ655389 VJC655388:VJD655389 UZG655388:UZH655389 UPK655388:UPL655389 UFO655388:UFP655389 TVS655388:TVT655389 TLW655388:TLX655389 TCA655388:TCB655389 SSE655388:SSF655389 SII655388:SIJ655389 RYM655388:RYN655389 ROQ655388:ROR655389 REU655388:REV655389 QUY655388:QUZ655389 QLC655388:QLD655389 QBG655388:QBH655389 PRK655388:PRL655389 PHO655388:PHP655389 OXS655388:OXT655389 ONW655388:ONX655389 OEA655388:OEB655389 NUE655388:NUF655389 NKI655388:NKJ655389 NAM655388:NAN655389 MQQ655388:MQR655389 MGU655388:MGV655389 LWY655388:LWZ655389 LNC655388:LND655389 LDG655388:LDH655389 KTK655388:KTL655389 KJO655388:KJP655389 JZS655388:JZT655389 JPW655388:JPX655389 JGA655388:JGB655389 IWE655388:IWF655389 IMI655388:IMJ655389 ICM655388:ICN655389 HSQ655388:HSR655389 HIU655388:HIV655389 GYY655388:GYZ655389 GPC655388:GPD655389 GFG655388:GFH655389 FVK655388:FVL655389 FLO655388:FLP655389 FBS655388:FBT655389 ERW655388:ERX655389 EIA655388:EIB655389 DYE655388:DYF655389 DOI655388:DOJ655389 DEM655388:DEN655389 CUQ655388:CUR655389 CKU655388:CKV655389 CAY655388:CAZ655389 BRC655388:BRD655389 BHG655388:BHH655389 AXK655388:AXL655389 ANO655388:ANP655389 ADS655388:ADT655389 TW655388:TX655389 KA655388:KB655389 AE655388:AF655389 WWM589852:WWN589853 WMQ589852:WMR589853 WCU589852:WCV589853 VSY589852:VSZ589853 VJC589852:VJD589853 UZG589852:UZH589853 UPK589852:UPL589853 UFO589852:UFP589853 TVS589852:TVT589853 TLW589852:TLX589853 TCA589852:TCB589853 SSE589852:SSF589853 SII589852:SIJ589853 RYM589852:RYN589853 ROQ589852:ROR589853 REU589852:REV589853 QUY589852:QUZ589853 QLC589852:QLD589853 QBG589852:QBH589853 PRK589852:PRL589853 PHO589852:PHP589853 OXS589852:OXT589853 ONW589852:ONX589853 OEA589852:OEB589853 NUE589852:NUF589853 NKI589852:NKJ589853 NAM589852:NAN589853 MQQ589852:MQR589853 MGU589852:MGV589853 LWY589852:LWZ589853 LNC589852:LND589853 LDG589852:LDH589853 KTK589852:KTL589853 KJO589852:KJP589853 JZS589852:JZT589853 JPW589852:JPX589853 JGA589852:JGB589853 IWE589852:IWF589853 IMI589852:IMJ589853 ICM589852:ICN589853 HSQ589852:HSR589853 HIU589852:HIV589853 GYY589852:GYZ589853 GPC589852:GPD589853 GFG589852:GFH589853 FVK589852:FVL589853 FLO589852:FLP589853 FBS589852:FBT589853 ERW589852:ERX589853 EIA589852:EIB589853 DYE589852:DYF589853 DOI589852:DOJ589853 DEM589852:DEN589853 CUQ589852:CUR589853 CKU589852:CKV589853 CAY589852:CAZ589853 BRC589852:BRD589853 BHG589852:BHH589853 AXK589852:AXL589853 ANO589852:ANP589853 ADS589852:ADT589853 TW589852:TX589853 KA589852:KB589853 AE589852:AF589853 WWM524316:WWN524317 WMQ524316:WMR524317 WCU524316:WCV524317 VSY524316:VSZ524317 VJC524316:VJD524317 UZG524316:UZH524317 UPK524316:UPL524317 UFO524316:UFP524317 TVS524316:TVT524317 TLW524316:TLX524317 TCA524316:TCB524317 SSE524316:SSF524317 SII524316:SIJ524317 RYM524316:RYN524317 ROQ524316:ROR524317 REU524316:REV524317 QUY524316:QUZ524317 QLC524316:QLD524317 QBG524316:QBH524317 PRK524316:PRL524317 PHO524316:PHP524317 OXS524316:OXT524317 ONW524316:ONX524317 OEA524316:OEB524317 NUE524316:NUF524317 NKI524316:NKJ524317 NAM524316:NAN524317 MQQ524316:MQR524317 MGU524316:MGV524317 LWY524316:LWZ524317 LNC524316:LND524317 LDG524316:LDH524317 KTK524316:KTL524317 KJO524316:KJP524317 JZS524316:JZT524317 JPW524316:JPX524317 JGA524316:JGB524317 IWE524316:IWF524317 IMI524316:IMJ524317 ICM524316:ICN524317 HSQ524316:HSR524317 HIU524316:HIV524317 GYY524316:GYZ524317 GPC524316:GPD524317 GFG524316:GFH524317 FVK524316:FVL524317 FLO524316:FLP524317 FBS524316:FBT524317 ERW524316:ERX524317 EIA524316:EIB524317 DYE524316:DYF524317 DOI524316:DOJ524317 DEM524316:DEN524317 CUQ524316:CUR524317 CKU524316:CKV524317 CAY524316:CAZ524317 BRC524316:BRD524317 BHG524316:BHH524317 AXK524316:AXL524317 ANO524316:ANP524317 ADS524316:ADT524317 TW524316:TX524317 KA524316:KB524317 AE524316:AF524317 WWM458780:WWN458781 WMQ458780:WMR458781 WCU458780:WCV458781 VSY458780:VSZ458781 VJC458780:VJD458781 UZG458780:UZH458781 UPK458780:UPL458781 UFO458780:UFP458781 TVS458780:TVT458781 TLW458780:TLX458781 TCA458780:TCB458781 SSE458780:SSF458781 SII458780:SIJ458781 RYM458780:RYN458781 ROQ458780:ROR458781 REU458780:REV458781 QUY458780:QUZ458781 QLC458780:QLD458781 QBG458780:QBH458781 PRK458780:PRL458781 PHO458780:PHP458781 OXS458780:OXT458781 ONW458780:ONX458781 OEA458780:OEB458781 NUE458780:NUF458781 NKI458780:NKJ458781 NAM458780:NAN458781 MQQ458780:MQR458781 MGU458780:MGV458781 LWY458780:LWZ458781 LNC458780:LND458781 LDG458780:LDH458781 KTK458780:KTL458781 KJO458780:KJP458781 JZS458780:JZT458781 JPW458780:JPX458781 JGA458780:JGB458781 IWE458780:IWF458781 IMI458780:IMJ458781 ICM458780:ICN458781 HSQ458780:HSR458781 HIU458780:HIV458781 GYY458780:GYZ458781 GPC458780:GPD458781 GFG458780:GFH458781 FVK458780:FVL458781 FLO458780:FLP458781 FBS458780:FBT458781 ERW458780:ERX458781 EIA458780:EIB458781 DYE458780:DYF458781 DOI458780:DOJ458781 DEM458780:DEN458781 CUQ458780:CUR458781 CKU458780:CKV458781 CAY458780:CAZ458781 BRC458780:BRD458781 BHG458780:BHH458781 AXK458780:AXL458781 ANO458780:ANP458781 ADS458780:ADT458781 TW458780:TX458781 KA458780:KB458781 AE458780:AF458781 WWM393244:WWN393245 WMQ393244:WMR393245 WCU393244:WCV393245 VSY393244:VSZ393245 VJC393244:VJD393245 UZG393244:UZH393245 UPK393244:UPL393245 UFO393244:UFP393245 TVS393244:TVT393245 TLW393244:TLX393245 TCA393244:TCB393245 SSE393244:SSF393245 SII393244:SIJ393245 RYM393244:RYN393245 ROQ393244:ROR393245 REU393244:REV393245 QUY393244:QUZ393245 QLC393244:QLD393245 QBG393244:QBH393245 PRK393244:PRL393245 PHO393244:PHP393245 OXS393244:OXT393245 ONW393244:ONX393245 OEA393244:OEB393245 NUE393244:NUF393245 NKI393244:NKJ393245 NAM393244:NAN393245 MQQ393244:MQR393245 MGU393244:MGV393245 LWY393244:LWZ393245 LNC393244:LND393245 LDG393244:LDH393245 KTK393244:KTL393245 KJO393244:KJP393245 JZS393244:JZT393245 JPW393244:JPX393245 JGA393244:JGB393245 IWE393244:IWF393245 IMI393244:IMJ393245 ICM393244:ICN393245 HSQ393244:HSR393245 HIU393244:HIV393245 GYY393244:GYZ393245 GPC393244:GPD393245 GFG393244:GFH393245 FVK393244:FVL393245 FLO393244:FLP393245 FBS393244:FBT393245 ERW393244:ERX393245 EIA393244:EIB393245 DYE393244:DYF393245 DOI393244:DOJ393245 DEM393244:DEN393245 CUQ393244:CUR393245 CKU393244:CKV393245 CAY393244:CAZ393245 BRC393244:BRD393245 BHG393244:BHH393245 AXK393244:AXL393245 ANO393244:ANP393245 ADS393244:ADT393245 TW393244:TX393245 KA393244:KB393245 AE393244:AF393245 WWM327708:WWN327709 WMQ327708:WMR327709 WCU327708:WCV327709 VSY327708:VSZ327709 VJC327708:VJD327709 UZG327708:UZH327709 UPK327708:UPL327709 UFO327708:UFP327709 TVS327708:TVT327709 TLW327708:TLX327709 TCA327708:TCB327709 SSE327708:SSF327709 SII327708:SIJ327709 RYM327708:RYN327709 ROQ327708:ROR327709 REU327708:REV327709 QUY327708:QUZ327709 QLC327708:QLD327709 QBG327708:QBH327709 PRK327708:PRL327709 PHO327708:PHP327709 OXS327708:OXT327709 ONW327708:ONX327709 OEA327708:OEB327709 NUE327708:NUF327709 NKI327708:NKJ327709 NAM327708:NAN327709 MQQ327708:MQR327709 MGU327708:MGV327709 LWY327708:LWZ327709 LNC327708:LND327709 LDG327708:LDH327709 KTK327708:KTL327709 KJO327708:KJP327709 JZS327708:JZT327709 JPW327708:JPX327709 JGA327708:JGB327709 IWE327708:IWF327709 IMI327708:IMJ327709 ICM327708:ICN327709 HSQ327708:HSR327709 HIU327708:HIV327709 GYY327708:GYZ327709 GPC327708:GPD327709 GFG327708:GFH327709 FVK327708:FVL327709 FLO327708:FLP327709 FBS327708:FBT327709 ERW327708:ERX327709 EIA327708:EIB327709 DYE327708:DYF327709 DOI327708:DOJ327709 DEM327708:DEN327709 CUQ327708:CUR327709 CKU327708:CKV327709 CAY327708:CAZ327709 BRC327708:BRD327709 BHG327708:BHH327709 AXK327708:AXL327709 ANO327708:ANP327709 ADS327708:ADT327709 TW327708:TX327709 KA327708:KB327709 AE327708:AF327709 WWM262172:WWN262173 WMQ262172:WMR262173 WCU262172:WCV262173 VSY262172:VSZ262173 VJC262172:VJD262173 UZG262172:UZH262173 UPK262172:UPL262173 UFO262172:UFP262173 TVS262172:TVT262173 TLW262172:TLX262173 TCA262172:TCB262173 SSE262172:SSF262173 SII262172:SIJ262173 RYM262172:RYN262173 ROQ262172:ROR262173 REU262172:REV262173 QUY262172:QUZ262173 QLC262172:QLD262173 QBG262172:QBH262173 PRK262172:PRL262173 PHO262172:PHP262173 OXS262172:OXT262173 ONW262172:ONX262173 OEA262172:OEB262173 NUE262172:NUF262173 NKI262172:NKJ262173 NAM262172:NAN262173 MQQ262172:MQR262173 MGU262172:MGV262173 LWY262172:LWZ262173 LNC262172:LND262173 LDG262172:LDH262173 KTK262172:KTL262173 KJO262172:KJP262173 JZS262172:JZT262173 JPW262172:JPX262173 JGA262172:JGB262173 IWE262172:IWF262173 IMI262172:IMJ262173 ICM262172:ICN262173 HSQ262172:HSR262173 HIU262172:HIV262173 GYY262172:GYZ262173 GPC262172:GPD262173 GFG262172:GFH262173 FVK262172:FVL262173 FLO262172:FLP262173 FBS262172:FBT262173 ERW262172:ERX262173 EIA262172:EIB262173 DYE262172:DYF262173 DOI262172:DOJ262173 DEM262172:DEN262173 CUQ262172:CUR262173 CKU262172:CKV262173 CAY262172:CAZ262173 BRC262172:BRD262173 BHG262172:BHH262173 AXK262172:AXL262173 ANO262172:ANP262173 ADS262172:ADT262173 TW262172:TX262173 KA262172:KB262173 AE262172:AF262173 WWM196636:WWN196637 WMQ196636:WMR196637 WCU196636:WCV196637 VSY196636:VSZ196637 VJC196636:VJD196637 UZG196636:UZH196637 UPK196636:UPL196637 UFO196636:UFP196637 TVS196636:TVT196637 TLW196636:TLX196637 TCA196636:TCB196637 SSE196636:SSF196637 SII196636:SIJ196637 RYM196636:RYN196637 ROQ196636:ROR196637 REU196636:REV196637 QUY196636:QUZ196637 QLC196636:QLD196637 QBG196636:QBH196637 PRK196636:PRL196637 PHO196636:PHP196637 OXS196636:OXT196637 ONW196636:ONX196637 OEA196636:OEB196637 NUE196636:NUF196637 NKI196636:NKJ196637 NAM196636:NAN196637 MQQ196636:MQR196637 MGU196636:MGV196637 LWY196636:LWZ196637 LNC196636:LND196637 LDG196636:LDH196637 KTK196636:KTL196637 KJO196636:KJP196637 JZS196636:JZT196637 JPW196636:JPX196637 JGA196636:JGB196637 IWE196636:IWF196637 IMI196636:IMJ196637 ICM196636:ICN196637 HSQ196636:HSR196637 HIU196636:HIV196637 GYY196636:GYZ196637 GPC196636:GPD196637 GFG196636:GFH196637 FVK196636:FVL196637 FLO196636:FLP196637 FBS196636:FBT196637 ERW196636:ERX196637 EIA196636:EIB196637 DYE196636:DYF196637 DOI196636:DOJ196637 DEM196636:DEN196637 CUQ196636:CUR196637 CKU196636:CKV196637 CAY196636:CAZ196637 BRC196636:BRD196637 BHG196636:BHH196637 AXK196636:AXL196637 ANO196636:ANP196637 ADS196636:ADT196637 TW196636:TX196637 KA196636:KB196637 AE196636:AF196637 WWM131100:WWN131101 WMQ131100:WMR131101 WCU131100:WCV131101 VSY131100:VSZ131101 VJC131100:VJD131101 UZG131100:UZH131101 UPK131100:UPL131101 UFO131100:UFP131101 TVS131100:TVT131101 TLW131100:TLX131101 TCA131100:TCB131101 SSE131100:SSF131101 SII131100:SIJ131101 RYM131100:RYN131101 ROQ131100:ROR131101 REU131100:REV131101 QUY131100:QUZ131101 QLC131100:QLD131101 QBG131100:QBH131101 PRK131100:PRL131101 PHO131100:PHP131101 OXS131100:OXT131101 ONW131100:ONX131101 OEA131100:OEB131101 NUE131100:NUF131101 NKI131100:NKJ131101 NAM131100:NAN131101 MQQ131100:MQR131101 MGU131100:MGV131101 LWY131100:LWZ131101 LNC131100:LND131101 LDG131100:LDH131101 KTK131100:KTL131101 KJO131100:KJP131101 JZS131100:JZT131101 JPW131100:JPX131101 JGA131100:JGB131101 IWE131100:IWF131101 IMI131100:IMJ131101 ICM131100:ICN131101 HSQ131100:HSR131101 HIU131100:HIV131101 GYY131100:GYZ131101 GPC131100:GPD131101 GFG131100:GFH131101 FVK131100:FVL131101 FLO131100:FLP131101 FBS131100:FBT131101 ERW131100:ERX131101 EIA131100:EIB131101 DYE131100:DYF131101 DOI131100:DOJ131101 DEM131100:DEN131101 CUQ131100:CUR131101 CKU131100:CKV131101 CAY131100:CAZ131101 BRC131100:BRD131101 BHG131100:BHH131101 AXK131100:AXL131101 ANO131100:ANP131101 ADS131100:ADT131101 TW131100:TX131101 KA131100:KB131101 AE131100:AF131101 WWM65564:WWN65565 WMQ65564:WMR65565 WCU65564:WCV65565 VSY65564:VSZ65565 VJC65564:VJD65565 UZG65564:UZH65565 UPK65564:UPL65565 UFO65564:UFP65565 TVS65564:TVT65565 TLW65564:TLX65565 TCA65564:TCB65565 SSE65564:SSF65565 SII65564:SIJ65565 RYM65564:RYN65565 ROQ65564:ROR65565 REU65564:REV65565 QUY65564:QUZ65565 QLC65564:QLD65565 QBG65564:QBH65565 PRK65564:PRL65565 PHO65564:PHP65565 OXS65564:OXT65565 ONW65564:ONX65565 OEA65564:OEB65565 NUE65564:NUF65565 NKI65564:NKJ65565 NAM65564:NAN65565 MQQ65564:MQR65565 MGU65564:MGV65565 LWY65564:LWZ65565 LNC65564:LND65565 LDG65564:LDH65565 KTK65564:KTL65565 KJO65564:KJP65565 JZS65564:JZT65565 JPW65564:JPX65565 JGA65564:JGB65565 IWE65564:IWF65565 IMI65564:IMJ65565 ICM65564:ICN65565 HSQ65564:HSR65565 HIU65564:HIV65565 GYY65564:GYZ65565 GPC65564:GPD65565 GFG65564:GFH65565 FVK65564:FVL65565 FLO65564:FLP65565 FBS65564:FBT65565 ERW65564:ERX65565 EIA65564:EIB65565 DYE65564:DYF65565 DOI65564:DOJ65565 DEM65564:DEN65565 CUQ65564:CUR65565 CKU65564:CKV65565 CAY65564:CAZ65565 BRC65564:BRD65565 BHG65564:BHH65565 AXK65564:AXL65565 ANO65564:ANP65565 ADS65564:ADT65565 TW65564:TX65565 KA65564:KB65565 AE65564:AF65565 WWM28:WWN29 WMQ28:WMR29 WCU28:WCV29 VSY28:VSZ29 VJC28:VJD29 UZG28:UZH29 UPK28:UPL29 UFO28:UFP29 TVS28:TVT29 TLW28:TLX29 TCA28:TCB29 SSE28:SSF29 SII28:SIJ29 RYM28:RYN29 ROQ28:ROR29 REU28:REV29 QUY28:QUZ29 QLC28:QLD29 QBG28:QBH29 PRK28:PRL29 PHO28:PHP29 OXS28:OXT29 ONW28:ONX29 OEA28:OEB29 NUE28:NUF29 NKI28:NKJ29 NAM28:NAN29 MQQ28:MQR29 MGU28:MGV29 LWY28:LWZ29 LNC28:LND29 LDG28:LDH29 KTK28:KTL29 KJO28:KJP29 JZS28:JZT29 JPW28:JPX29 JGA28:JGB29 IWE28:IWF29 IMI28:IMJ29 ICM28:ICN29 HSQ28:HSR29 HIU28:HIV29 GYY28:GYZ29 GPC28:GPD29 GFG28:GFH29 FVK28:FVL29 FLO28:FLP29 FBS28:FBT29 ERW28:ERX29 EIA28:EIB29 DYE28:DYF29 DOI28:DOJ29 DEM28:DEN29 CUQ28:CUR29 CKU28:CKV29 CAY28:CAZ29 BRC28:BRD29 BHG28:BHH29 AXK28:AXL29 ANO28:ANP29 ADS28:ADT29 TW28:TX29 KA28:KB29">
      <formula1>$BT$65:$BT$67</formula1>
    </dataValidation>
    <dataValidation type="list" allowBlank="1" showInputMessage="1" showErrorMessage="1" sqref="AV6:AV7 WXD983049:WXD983050 WNH983049:WNH983050 WDL983049:WDL983050 VTP983049:VTP983050 VJT983049:VJT983050 UZX983049:UZX983050 UQB983049:UQB983050 UGF983049:UGF983050 TWJ983049:TWJ983050 TMN983049:TMN983050 TCR983049:TCR983050 SSV983049:SSV983050 SIZ983049:SIZ983050 RZD983049:RZD983050 RPH983049:RPH983050 RFL983049:RFL983050 QVP983049:QVP983050 QLT983049:QLT983050 QBX983049:QBX983050 PSB983049:PSB983050 PIF983049:PIF983050 OYJ983049:OYJ983050 OON983049:OON983050 OER983049:OER983050 NUV983049:NUV983050 NKZ983049:NKZ983050 NBD983049:NBD983050 MRH983049:MRH983050 MHL983049:MHL983050 LXP983049:LXP983050 LNT983049:LNT983050 LDX983049:LDX983050 KUB983049:KUB983050 KKF983049:KKF983050 KAJ983049:KAJ983050 JQN983049:JQN983050 JGR983049:JGR983050 IWV983049:IWV983050 IMZ983049:IMZ983050 IDD983049:IDD983050 HTH983049:HTH983050 HJL983049:HJL983050 GZP983049:GZP983050 GPT983049:GPT983050 GFX983049:GFX983050 FWB983049:FWB983050 FMF983049:FMF983050 FCJ983049:FCJ983050 ESN983049:ESN983050 EIR983049:EIR983050 DYV983049:DYV983050 DOZ983049:DOZ983050 DFD983049:DFD983050 CVH983049:CVH983050 CLL983049:CLL983050 CBP983049:CBP983050 BRT983049:BRT983050 BHX983049:BHX983050 AYB983049:AYB983050 AOF983049:AOF983050 AEJ983049:AEJ983050 UN983049:UN983050 KR983049:KR983050 AV983049:AV983050 WXD917513:WXD917514 WNH917513:WNH917514 WDL917513:WDL917514 VTP917513:VTP917514 VJT917513:VJT917514 UZX917513:UZX917514 UQB917513:UQB917514 UGF917513:UGF917514 TWJ917513:TWJ917514 TMN917513:TMN917514 TCR917513:TCR917514 SSV917513:SSV917514 SIZ917513:SIZ917514 RZD917513:RZD917514 RPH917513:RPH917514 RFL917513:RFL917514 QVP917513:QVP917514 QLT917513:QLT917514 QBX917513:QBX917514 PSB917513:PSB917514 PIF917513:PIF917514 OYJ917513:OYJ917514 OON917513:OON917514 OER917513:OER917514 NUV917513:NUV917514 NKZ917513:NKZ917514 NBD917513:NBD917514 MRH917513:MRH917514 MHL917513:MHL917514 LXP917513:LXP917514 LNT917513:LNT917514 LDX917513:LDX917514 KUB917513:KUB917514 KKF917513:KKF917514 KAJ917513:KAJ917514 JQN917513:JQN917514 JGR917513:JGR917514 IWV917513:IWV917514 IMZ917513:IMZ917514 IDD917513:IDD917514 HTH917513:HTH917514 HJL917513:HJL917514 GZP917513:GZP917514 GPT917513:GPT917514 GFX917513:GFX917514 FWB917513:FWB917514 FMF917513:FMF917514 FCJ917513:FCJ917514 ESN917513:ESN917514 EIR917513:EIR917514 DYV917513:DYV917514 DOZ917513:DOZ917514 DFD917513:DFD917514 CVH917513:CVH917514 CLL917513:CLL917514 CBP917513:CBP917514 BRT917513:BRT917514 BHX917513:BHX917514 AYB917513:AYB917514 AOF917513:AOF917514 AEJ917513:AEJ917514 UN917513:UN917514 KR917513:KR917514 AV917513:AV917514 WXD851977:WXD851978 WNH851977:WNH851978 WDL851977:WDL851978 VTP851977:VTP851978 VJT851977:VJT851978 UZX851977:UZX851978 UQB851977:UQB851978 UGF851977:UGF851978 TWJ851977:TWJ851978 TMN851977:TMN851978 TCR851977:TCR851978 SSV851977:SSV851978 SIZ851977:SIZ851978 RZD851977:RZD851978 RPH851977:RPH851978 RFL851977:RFL851978 QVP851977:QVP851978 QLT851977:QLT851978 QBX851977:QBX851978 PSB851977:PSB851978 PIF851977:PIF851978 OYJ851977:OYJ851978 OON851977:OON851978 OER851977:OER851978 NUV851977:NUV851978 NKZ851977:NKZ851978 NBD851977:NBD851978 MRH851977:MRH851978 MHL851977:MHL851978 LXP851977:LXP851978 LNT851977:LNT851978 LDX851977:LDX851978 KUB851977:KUB851978 KKF851977:KKF851978 KAJ851977:KAJ851978 JQN851977:JQN851978 JGR851977:JGR851978 IWV851977:IWV851978 IMZ851977:IMZ851978 IDD851977:IDD851978 HTH851977:HTH851978 HJL851977:HJL851978 GZP851977:GZP851978 GPT851977:GPT851978 GFX851977:GFX851978 FWB851977:FWB851978 FMF851977:FMF851978 FCJ851977:FCJ851978 ESN851977:ESN851978 EIR851977:EIR851978 DYV851977:DYV851978 DOZ851977:DOZ851978 DFD851977:DFD851978 CVH851977:CVH851978 CLL851977:CLL851978 CBP851977:CBP851978 BRT851977:BRT851978 BHX851977:BHX851978 AYB851977:AYB851978 AOF851977:AOF851978 AEJ851977:AEJ851978 UN851977:UN851978 KR851977:KR851978 AV851977:AV851978 WXD786441:WXD786442 WNH786441:WNH786442 WDL786441:WDL786442 VTP786441:VTP786442 VJT786441:VJT786442 UZX786441:UZX786442 UQB786441:UQB786442 UGF786441:UGF786442 TWJ786441:TWJ786442 TMN786441:TMN786442 TCR786441:TCR786442 SSV786441:SSV786442 SIZ786441:SIZ786442 RZD786441:RZD786442 RPH786441:RPH786442 RFL786441:RFL786442 QVP786441:QVP786442 QLT786441:QLT786442 QBX786441:QBX786442 PSB786441:PSB786442 PIF786441:PIF786442 OYJ786441:OYJ786442 OON786441:OON786442 OER786441:OER786442 NUV786441:NUV786442 NKZ786441:NKZ786442 NBD786441:NBD786442 MRH786441:MRH786442 MHL786441:MHL786442 LXP786441:LXP786442 LNT786441:LNT786442 LDX786441:LDX786442 KUB786441:KUB786442 KKF786441:KKF786442 KAJ786441:KAJ786442 JQN786441:JQN786442 JGR786441:JGR786442 IWV786441:IWV786442 IMZ786441:IMZ786442 IDD786441:IDD786442 HTH786441:HTH786442 HJL786441:HJL786442 GZP786441:GZP786442 GPT786441:GPT786442 GFX786441:GFX786442 FWB786441:FWB786442 FMF786441:FMF786442 FCJ786441:FCJ786442 ESN786441:ESN786442 EIR786441:EIR786442 DYV786441:DYV786442 DOZ786441:DOZ786442 DFD786441:DFD786442 CVH786441:CVH786442 CLL786441:CLL786442 CBP786441:CBP786442 BRT786441:BRT786442 BHX786441:BHX786442 AYB786441:AYB786442 AOF786441:AOF786442 AEJ786441:AEJ786442 UN786441:UN786442 KR786441:KR786442 AV786441:AV786442 WXD720905:WXD720906 WNH720905:WNH720906 WDL720905:WDL720906 VTP720905:VTP720906 VJT720905:VJT720906 UZX720905:UZX720906 UQB720905:UQB720906 UGF720905:UGF720906 TWJ720905:TWJ720906 TMN720905:TMN720906 TCR720905:TCR720906 SSV720905:SSV720906 SIZ720905:SIZ720906 RZD720905:RZD720906 RPH720905:RPH720906 RFL720905:RFL720906 QVP720905:QVP720906 QLT720905:QLT720906 QBX720905:QBX720906 PSB720905:PSB720906 PIF720905:PIF720906 OYJ720905:OYJ720906 OON720905:OON720906 OER720905:OER720906 NUV720905:NUV720906 NKZ720905:NKZ720906 NBD720905:NBD720906 MRH720905:MRH720906 MHL720905:MHL720906 LXP720905:LXP720906 LNT720905:LNT720906 LDX720905:LDX720906 KUB720905:KUB720906 KKF720905:KKF720906 KAJ720905:KAJ720906 JQN720905:JQN720906 JGR720905:JGR720906 IWV720905:IWV720906 IMZ720905:IMZ720906 IDD720905:IDD720906 HTH720905:HTH720906 HJL720905:HJL720906 GZP720905:GZP720906 GPT720905:GPT720906 GFX720905:GFX720906 FWB720905:FWB720906 FMF720905:FMF720906 FCJ720905:FCJ720906 ESN720905:ESN720906 EIR720905:EIR720906 DYV720905:DYV720906 DOZ720905:DOZ720906 DFD720905:DFD720906 CVH720905:CVH720906 CLL720905:CLL720906 CBP720905:CBP720906 BRT720905:BRT720906 BHX720905:BHX720906 AYB720905:AYB720906 AOF720905:AOF720906 AEJ720905:AEJ720906 UN720905:UN720906 KR720905:KR720906 AV720905:AV720906 WXD655369:WXD655370 WNH655369:WNH655370 WDL655369:WDL655370 VTP655369:VTP655370 VJT655369:VJT655370 UZX655369:UZX655370 UQB655369:UQB655370 UGF655369:UGF655370 TWJ655369:TWJ655370 TMN655369:TMN655370 TCR655369:TCR655370 SSV655369:SSV655370 SIZ655369:SIZ655370 RZD655369:RZD655370 RPH655369:RPH655370 RFL655369:RFL655370 QVP655369:QVP655370 QLT655369:QLT655370 QBX655369:QBX655370 PSB655369:PSB655370 PIF655369:PIF655370 OYJ655369:OYJ655370 OON655369:OON655370 OER655369:OER655370 NUV655369:NUV655370 NKZ655369:NKZ655370 NBD655369:NBD655370 MRH655369:MRH655370 MHL655369:MHL655370 LXP655369:LXP655370 LNT655369:LNT655370 LDX655369:LDX655370 KUB655369:KUB655370 KKF655369:KKF655370 KAJ655369:KAJ655370 JQN655369:JQN655370 JGR655369:JGR655370 IWV655369:IWV655370 IMZ655369:IMZ655370 IDD655369:IDD655370 HTH655369:HTH655370 HJL655369:HJL655370 GZP655369:GZP655370 GPT655369:GPT655370 GFX655369:GFX655370 FWB655369:FWB655370 FMF655369:FMF655370 FCJ655369:FCJ655370 ESN655369:ESN655370 EIR655369:EIR655370 DYV655369:DYV655370 DOZ655369:DOZ655370 DFD655369:DFD655370 CVH655369:CVH655370 CLL655369:CLL655370 CBP655369:CBP655370 BRT655369:BRT655370 BHX655369:BHX655370 AYB655369:AYB655370 AOF655369:AOF655370 AEJ655369:AEJ655370 UN655369:UN655370 KR655369:KR655370 AV655369:AV655370 WXD589833:WXD589834 WNH589833:WNH589834 WDL589833:WDL589834 VTP589833:VTP589834 VJT589833:VJT589834 UZX589833:UZX589834 UQB589833:UQB589834 UGF589833:UGF589834 TWJ589833:TWJ589834 TMN589833:TMN589834 TCR589833:TCR589834 SSV589833:SSV589834 SIZ589833:SIZ589834 RZD589833:RZD589834 RPH589833:RPH589834 RFL589833:RFL589834 QVP589833:QVP589834 QLT589833:QLT589834 QBX589833:QBX589834 PSB589833:PSB589834 PIF589833:PIF589834 OYJ589833:OYJ589834 OON589833:OON589834 OER589833:OER589834 NUV589833:NUV589834 NKZ589833:NKZ589834 NBD589833:NBD589834 MRH589833:MRH589834 MHL589833:MHL589834 LXP589833:LXP589834 LNT589833:LNT589834 LDX589833:LDX589834 KUB589833:KUB589834 KKF589833:KKF589834 KAJ589833:KAJ589834 JQN589833:JQN589834 JGR589833:JGR589834 IWV589833:IWV589834 IMZ589833:IMZ589834 IDD589833:IDD589834 HTH589833:HTH589834 HJL589833:HJL589834 GZP589833:GZP589834 GPT589833:GPT589834 GFX589833:GFX589834 FWB589833:FWB589834 FMF589833:FMF589834 FCJ589833:FCJ589834 ESN589833:ESN589834 EIR589833:EIR589834 DYV589833:DYV589834 DOZ589833:DOZ589834 DFD589833:DFD589834 CVH589833:CVH589834 CLL589833:CLL589834 CBP589833:CBP589834 BRT589833:BRT589834 BHX589833:BHX589834 AYB589833:AYB589834 AOF589833:AOF589834 AEJ589833:AEJ589834 UN589833:UN589834 KR589833:KR589834 AV589833:AV589834 WXD524297:WXD524298 WNH524297:WNH524298 WDL524297:WDL524298 VTP524297:VTP524298 VJT524297:VJT524298 UZX524297:UZX524298 UQB524297:UQB524298 UGF524297:UGF524298 TWJ524297:TWJ524298 TMN524297:TMN524298 TCR524297:TCR524298 SSV524297:SSV524298 SIZ524297:SIZ524298 RZD524297:RZD524298 RPH524297:RPH524298 RFL524297:RFL524298 QVP524297:QVP524298 QLT524297:QLT524298 QBX524297:QBX524298 PSB524297:PSB524298 PIF524297:PIF524298 OYJ524297:OYJ524298 OON524297:OON524298 OER524297:OER524298 NUV524297:NUV524298 NKZ524297:NKZ524298 NBD524297:NBD524298 MRH524297:MRH524298 MHL524297:MHL524298 LXP524297:LXP524298 LNT524297:LNT524298 LDX524297:LDX524298 KUB524297:KUB524298 KKF524297:KKF524298 KAJ524297:KAJ524298 JQN524297:JQN524298 JGR524297:JGR524298 IWV524297:IWV524298 IMZ524297:IMZ524298 IDD524297:IDD524298 HTH524297:HTH524298 HJL524297:HJL524298 GZP524297:GZP524298 GPT524297:GPT524298 GFX524297:GFX524298 FWB524297:FWB524298 FMF524297:FMF524298 FCJ524297:FCJ524298 ESN524297:ESN524298 EIR524297:EIR524298 DYV524297:DYV524298 DOZ524297:DOZ524298 DFD524297:DFD524298 CVH524297:CVH524298 CLL524297:CLL524298 CBP524297:CBP524298 BRT524297:BRT524298 BHX524297:BHX524298 AYB524297:AYB524298 AOF524297:AOF524298 AEJ524297:AEJ524298 UN524297:UN524298 KR524297:KR524298 AV524297:AV524298 WXD458761:WXD458762 WNH458761:WNH458762 WDL458761:WDL458762 VTP458761:VTP458762 VJT458761:VJT458762 UZX458761:UZX458762 UQB458761:UQB458762 UGF458761:UGF458762 TWJ458761:TWJ458762 TMN458761:TMN458762 TCR458761:TCR458762 SSV458761:SSV458762 SIZ458761:SIZ458762 RZD458761:RZD458762 RPH458761:RPH458762 RFL458761:RFL458762 QVP458761:QVP458762 QLT458761:QLT458762 QBX458761:QBX458762 PSB458761:PSB458762 PIF458761:PIF458762 OYJ458761:OYJ458762 OON458761:OON458762 OER458761:OER458762 NUV458761:NUV458762 NKZ458761:NKZ458762 NBD458761:NBD458762 MRH458761:MRH458762 MHL458761:MHL458762 LXP458761:LXP458762 LNT458761:LNT458762 LDX458761:LDX458762 KUB458761:KUB458762 KKF458761:KKF458762 KAJ458761:KAJ458762 JQN458761:JQN458762 JGR458761:JGR458762 IWV458761:IWV458762 IMZ458761:IMZ458762 IDD458761:IDD458762 HTH458761:HTH458762 HJL458761:HJL458762 GZP458761:GZP458762 GPT458761:GPT458762 GFX458761:GFX458762 FWB458761:FWB458762 FMF458761:FMF458762 FCJ458761:FCJ458762 ESN458761:ESN458762 EIR458761:EIR458762 DYV458761:DYV458762 DOZ458761:DOZ458762 DFD458761:DFD458762 CVH458761:CVH458762 CLL458761:CLL458762 CBP458761:CBP458762 BRT458761:BRT458762 BHX458761:BHX458762 AYB458761:AYB458762 AOF458761:AOF458762 AEJ458761:AEJ458762 UN458761:UN458762 KR458761:KR458762 AV458761:AV458762 WXD393225:WXD393226 WNH393225:WNH393226 WDL393225:WDL393226 VTP393225:VTP393226 VJT393225:VJT393226 UZX393225:UZX393226 UQB393225:UQB393226 UGF393225:UGF393226 TWJ393225:TWJ393226 TMN393225:TMN393226 TCR393225:TCR393226 SSV393225:SSV393226 SIZ393225:SIZ393226 RZD393225:RZD393226 RPH393225:RPH393226 RFL393225:RFL393226 QVP393225:QVP393226 QLT393225:QLT393226 QBX393225:QBX393226 PSB393225:PSB393226 PIF393225:PIF393226 OYJ393225:OYJ393226 OON393225:OON393226 OER393225:OER393226 NUV393225:NUV393226 NKZ393225:NKZ393226 NBD393225:NBD393226 MRH393225:MRH393226 MHL393225:MHL393226 LXP393225:LXP393226 LNT393225:LNT393226 LDX393225:LDX393226 KUB393225:KUB393226 KKF393225:KKF393226 KAJ393225:KAJ393226 JQN393225:JQN393226 JGR393225:JGR393226 IWV393225:IWV393226 IMZ393225:IMZ393226 IDD393225:IDD393226 HTH393225:HTH393226 HJL393225:HJL393226 GZP393225:GZP393226 GPT393225:GPT393226 GFX393225:GFX393226 FWB393225:FWB393226 FMF393225:FMF393226 FCJ393225:FCJ393226 ESN393225:ESN393226 EIR393225:EIR393226 DYV393225:DYV393226 DOZ393225:DOZ393226 DFD393225:DFD393226 CVH393225:CVH393226 CLL393225:CLL393226 CBP393225:CBP393226 BRT393225:BRT393226 BHX393225:BHX393226 AYB393225:AYB393226 AOF393225:AOF393226 AEJ393225:AEJ393226 UN393225:UN393226 KR393225:KR393226 AV393225:AV393226 WXD327689:WXD327690 WNH327689:WNH327690 WDL327689:WDL327690 VTP327689:VTP327690 VJT327689:VJT327690 UZX327689:UZX327690 UQB327689:UQB327690 UGF327689:UGF327690 TWJ327689:TWJ327690 TMN327689:TMN327690 TCR327689:TCR327690 SSV327689:SSV327690 SIZ327689:SIZ327690 RZD327689:RZD327690 RPH327689:RPH327690 RFL327689:RFL327690 QVP327689:QVP327690 QLT327689:QLT327690 QBX327689:QBX327690 PSB327689:PSB327690 PIF327689:PIF327690 OYJ327689:OYJ327690 OON327689:OON327690 OER327689:OER327690 NUV327689:NUV327690 NKZ327689:NKZ327690 NBD327689:NBD327690 MRH327689:MRH327690 MHL327689:MHL327690 LXP327689:LXP327690 LNT327689:LNT327690 LDX327689:LDX327690 KUB327689:KUB327690 KKF327689:KKF327690 KAJ327689:KAJ327690 JQN327689:JQN327690 JGR327689:JGR327690 IWV327689:IWV327690 IMZ327689:IMZ327690 IDD327689:IDD327690 HTH327689:HTH327690 HJL327689:HJL327690 GZP327689:GZP327690 GPT327689:GPT327690 GFX327689:GFX327690 FWB327689:FWB327690 FMF327689:FMF327690 FCJ327689:FCJ327690 ESN327689:ESN327690 EIR327689:EIR327690 DYV327689:DYV327690 DOZ327689:DOZ327690 DFD327689:DFD327690 CVH327689:CVH327690 CLL327689:CLL327690 CBP327689:CBP327690 BRT327689:BRT327690 BHX327689:BHX327690 AYB327689:AYB327690 AOF327689:AOF327690 AEJ327689:AEJ327690 UN327689:UN327690 KR327689:KR327690 AV327689:AV327690 WXD262153:WXD262154 WNH262153:WNH262154 WDL262153:WDL262154 VTP262153:VTP262154 VJT262153:VJT262154 UZX262153:UZX262154 UQB262153:UQB262154 UGF262153:UGF262154 TWJ262153:TWJ262154 TMN262153:TMN262154 TCR262153:TCR262154 SSV262153:SSV262154 SIZ262153:SIZ262154 RZD262153:RZD262154 RPH262153:RPH262154 RFL262153:RFL262154 QVP262153:QVP262154 QLT262153:QLT262154 QBX262153:QBX262154 PSB262153:PSB262154 PIF262153:PIF262154 OYJ262153:OYJ262154 OON262153:OON262154 OER262153:OER262154 NUV262153:NUV262154 NKZ262153:NKZ262154 NBD262153:NBD262154 MRH262153:MRH262154 MHL262153:MHL262154 LXP262153:LXP262154 LNT262153:LNT262154 LDX262153:LDX262154 KUB262153:KUB262154 KKF262153:KKF262154 KAJ262153:KAJ262154 JQN262153:JQN262154 JGR262153:JGR262154 IWV262153:IWV262154 IMZ262153:IMZ262154 IDD262153:IDD262154 HTH262153:HTH262154 HJL262153:HJL262154 GZP262153:GZP262154 GPT262153:GPT262154 GFX262153:GFX262154 FWB262153:FWB262154 FMF262153:FMF262154 FCJ262153:FCJ262154 ESN262153:ESN262154 EIR262153:EIR262154 DYV262153:DYV262154 DOZ262153:DOZ262154 DFD262153:DFD262154 CVH262153:CVH262154 CLL262153:CLL262154 CBP262153:CBP262154 BRT262153:BRT262154 BHX262153:BHX262154 AYB262153:AYB262154 AOF262153:AOF262154 AEJ262153:AEJ262154 UN262153:UN262154 KR262153:KR262154 AV262153:AV262154 WXD196617:WXD196618 WNH196617:WNH196618 WDL196617:WDL196618 VTP196617:VTP196618 VJT196617:VJT196618 UZX196617:UZX196618 UQB196617:UQB196618 UGF196617:UGF196618 TWJ196617:TWJ196618 TMN196617:TMN196618 TCR196617:TCR196618 SSV196617:SSV196618 SIZ196617:SIZ196618 RZD196617:RZD196618 RPH196617:RPH196618 RFL196617:RFL196618 QVP196617:QVP196618 QLT196617:QLT196618 QBX196617:QBX196618 PSB196617:PSB196618 PIF196617:PIF196618 OYJ196617:OYJ196618 OON196617:OON196618 OER196617:OER196618 NUV196617:NUV196618 NKZ196617:NKZ196618 NBD196617:NBD196618 MRH196617:MRH196618 MHL196617:MHL196618 LXP196617:LXP196618 LNT196617:LNT196618 LDX196617:LDX196618 KUB196617:KUB196618 KKF196617:KKF196618 KAJ196617:KAJ196618 JQN196617:JQN196618 JGR196617:JGR196618 IWV196617:IWV196618 IMZ196617:IMZ196618 IDD196617:IDD196618 HTH196617:HTH196618 HJL196617:HJL196618 GZP196617:GZP196618 GPT196617:GPT196618 GFX196617:GFX196618 FWB196617:FWB196618 FMF196617:FMF196618 FCJ196617:FCJ196618 ESN196617:ESN196618 EIR196617:EIR196618 DYV196617:DYV196618 DOZ196617:DOZ196618 DFD196617:DFD196618 CVH196617:CVH196618 CLL196617:CLL196618 CBP196617:CBP196618 BRT196617:BRT196618 BHX196617:BHX196618 AYB196617:AYB196618 AOF196617:AOF196618 AEJ196617:AEJ196618 UN196617:UN196618 KR196617:KR196618 AV196617:AV196618 WXD131081:WXD131082 WNH131081:WNH131082 WDL131081:WDL131082 VTP131081:VTP131082 VJT131081:VJT131082 UZX131081:UZX131082 UQB131081:UQB131082 UGF131081:UGF131082 TWJ131081:TWJ131082 TMN131081:TMN131082 TCR131081:TCR131082 SSV131081:SSV131082 SIZ131081:SIZ131082 RZD131081:RZD131082 RPH131081:RPH131082 RFL131081:RFL131082 QVP131081:QVP131082 QLT131081:QLT131082 QBX131081:QBX131082 PSB131081:PSB131082 PIF131081:PIF131082 OYJ131081:OYJ131082 OON131081:OON131082 OER131081:OER131082 NUV131081:NUV131082 NKZ131081:NKZ131082 NBD131081:NBD131082 MRH131081:MRH131082 MHL131081:MHL131082 LXP131081:LXP131082 LNT131081:LNT131082 LDX131081:LDX131082 KUB131081:KUB131082 KKF131081:KKF131082 KAJ131081:KAJ131082 JQN131081:JQN131082 JGR131081:JGR131082 IWV131081:IWV131082 IMZ131081:IMZ131082 IDD131081:IDD131082 HTH131081:HTH131082 HJL131081:HJL131082 GZP131081:GZP131082 GPT131081:GPT131082 GFX131081:GFX131082 FWB131081:FWB131082 FMF131081:FMF131082 FCJ131081:FCJ131082 ESN131081:ESN131082 EIR131081:EIR131082 DYV131081:DYV131082 DOZ131081:DOZ131082 DFD131081:DFD131082 CVH131081:CVH131082 CLL131081:CLL131082 CBP131081:CBP131082 BRT131081:BRT131082 BHX131081:BHX131082 AYB131081:AYB131082 AOF131081:AOF131082 AEJ131081:AEJ131082 UN131081:UN131082 KR131081:KR131082 AV131081:AV131082 WXD65545:WXD65546 WNH65545:WNH65546 WDL65545:WDL65546 VTP65545:VTP65546 VJT65545:VJT65546 UZX65545:UZX65546 UQB65545:UQB65546 UGF65545:UGF65546 TWJ65545:TWJ65546 TMN65545:TMN65546 TCR65545:TCR65546 SSV65545:SSV65546 SIZ65545:SIZ65546 RZD65545:RZD65546 RPH65545:RPH65546 RFL65545:RFL65546 QVP65545:QVP65546 QLT65545:QLT65546 QBX65545:QBX65546 PSB65545:PSB65546 PIF65545:PIF65546 OYJ65545:OYJ65546 OON65545:OON65546 OER65545:OER65546 NUV65545:NUV65546 NKZ65545:NKZ65546 NBD65545:NBD65546 MRH65545:MRH65546 MHL65545:MHL65546 LXP65545:LXP65546 LNT65545:LNT65546 LDX65545:LDX65546 KUB65545:KUB65546 KKF65545:KKF65546 KAJ65545:KAJ65546 JQN65545:JQN65546 JGR65545:JGR65546 IWV65545:IWV65546 IMZ65545:IMZ65546 IDD65545:IDD65546 HTH65545:HTH65546 HJL65545:HJL65546 GZP65545:GZP65546 GPT65545:GPT65546 GFX65545:GFX65546 FWB65545:FWB65546 FMF65545:FMF65546 FCJ65545:FCJ65546 ESN65545:ESN65546 EIR65545:EIR65546 DYV65545:DYV65546 DOZ65545:DOZ65546 DFD65545:DFD65546 CVH65545:CVH65546 CLL65545:CLL65546 CBP65545:CBP65546 BRT65545:BRT65546 BHX65545:BHX65546 AYB65545:AYB65546 AOF65545:AOF65546 AEJ65545:AEJ65546 UN65545:UN65546 KR65545:KR65546 AV65545:AV65546 WXD6:WXD7 WNH6:WNH7 WDL6:WDL7 VTP6:VTP7 VJT6:VJT7 UZX6:UZX7 UQB6:UQB7 UGF6:UGF7 TWJ6:TWJ7 TMN6:TMN7 TCR6:TCR7 SSV6:SSV7 SIZ6:SIZ7 RZD6:RZD7 RPH6:RPH7 RFL6:RFL7 QVP6:QVP7 QLT6:QLT7 QBX6:QBX7 PSB6:PSB7 PIF6:PIF7 OYJ6:OYJ7 OON6:OON7 OER6:OER7 NUV6:NUV7 NKZ6:NKZ7 NBD6:NBD7 MRH6:MRH7 MHL6:MHL7 LXP6:LXP7 LNT6:LNT7 LDX6:LDX7 KUB6:KUB7 KKF6:KKF7 KAJ6:KAJ7 JQN6:JQN7 JGR6:JGR7 IWV6:IWV7 IMZ6:IMZ7 IDD6:IDD7 HTH6:HTH7 HJL6:HJL7 GZP6:GZP7 GPT6:GPT7 GFX6:GFX7 FWB6:FWB7 FMF6:FMF7 FCJ6:FCJ7 ESN6:ESN7 EIR6:EIR7 DYV6:DYV7 DOZ6:DOZ7 DFD6:DFD7 CVH6:CVH7 CLL6:CLL7 CBP6:CBP7 BRT6:BRT7 BHX6:BHX7 AYB6:AYB7 AOF6:AOF7 AEJ6:AEJ7 UN6:UN7 KR6:KR7">
      <formula1>$BQ$55:$BQ$56</formula1>
    </dataValidation>
    <dataValidation type="list" allowBlank="1" showInputMessage="1" showErrorMessage="1" sqref="Q30:R31 WVY983070:WVZ983071 WMC983070:WMD983071 WCG983070:WCH983071 VSK983070:VSL983071 VIO983070:VIP983071 UYS983070:UYT983071 UOW983070:UOX983071 UFA983070:UFB983071 TVE983070:TVF983071 TLI983070:TLJ983071 TBM983070:TBN983071 SRQ983070:SRR983071 SHU983070:SHV983071 RXY983070:RXZ983071 ROC983070:ROD983071 REG983070:REH983071 QUK983070:QUL983071 QKO983070:QKP983071 QAS983070:QAT983071 PQW983070:PQX983071 PHA983070:PHB983071 OXE983070:OXF983071 ONI983070:ONJ983071 ODM983070:ODN983071 NTQ983070:NTR983071 NJU983070:NJV983071 MZY983070:MZZ983071 MQC983070:MQD983071 MGG983070:MGH983071 LWK983070:LWL983071 LMO983070:LMP983071 LCS983070:LCT983071 KSW983070:KSX983071 KJA983070:KJB983071 JZE983070:JZF983071 JPI983070:JPJ983071 JFM983070:JFN983071 IVQ983070:IVR983071 ILU983070:ILV983071 IBY983070:IBZ983071 HSC983070:HSD983071 HIG983070:HIH983071 GYK983070:GYL983071 GOO983070:GOP983071 GES983070:GET983071 FUW983070:FUX983071 FLA983070:FLB983071 FBE983070:FBF983071 ERI983070:ERJ983071 EHM983070:EHN983071 DXQ983070:DXR983071 DNU983070:DNV983071 DDY983070:DDZ983071 CUC983070:CUD983071 CKG983070:CKH983071 CAK983070:CAL983071 BQO983070:BQP983071 BGS983070:BGT983071 AWW983070:AWX983071 ANA983070:ANB983071 ADE983070:ADF983071 TI983070:TJ983071 JM983070:JN983071 Q983070:R983071 WVY917534:WVZ917535 WMC917534:WMD917535 WCG917534:WCH917535 VSK917534:VSL917535 VIO917534:VIP917535 UYS917534:UYT917535 UOW917534:UOX917535 UFA917534:UFB917535 TVE917534:TVF917535 TLI917534:TLJ917535 TBM917534:TBN917535 SRQ917534:SRR917535 SHU917534:SHV917535 RXY917534:RXZ917535 ROC917534:ROD917535 REG917534:REH917535 QUK917534:QUL917535 QKO917534:QKP917535 QAS917534:QAT917535 PQW917534:PQX917535 PHA917534:PHB917535 OXE917534:OXF917535 ONI917534:ONJ917535 ODM917534:ODN917535 NTQ917534:NTR917535 NJU917534:NJV917535 MZY917534:MZZ917535 MQC917534:MQD917535 MGG917534:MGH917535 LWK917534:LWL917535 LMO917534:LMP917535 LCS917534:LCT917535 KSW917534:KSX917535 KJA917534:KJB917535 JZE917534:JZF917535 JPI917534:JPJ917535 JFM917534:JFN917535 IVQ917534:IVR917535 ILU917534:ILV917535 IBY917534:IBZ917535 HSC917534:HSD917535 HIG917534:HIH917535 GYK917534:GYL917535 GOO917534:GOP917535 GES917534:GET917535 FUW917534:FUX917535 FLA917534:FLB917535 FBE917534:FBF917535 ERI917534:ERJ917535 EHM917534:EHN917535 DXQ917534:DXR917535 DNU917534:DNV917535 DDY917534:DDZ917535 CUC917534:CUD917535 CKG917534:CKH917535 CAK917534:CAL917535 BQO917534:BQP917535 BGS917534:BGT917535 AWW917534:AWX917535 ANA917534:ANB917535 ADE917534:ADF917535 TI917534:TJ917535 JM917534:JN917535 Q917534:R917535 WVY851998:WVZ851999 WMC851998:WMD851999 WCG851998:WCH851999 VSK851998:VSL851999 VIO851998:VIP851999 UYS851998:UYT851999 UOW851998:UOX851999 UFA851998:UFB851999 TVE851998:TVF851999 TLI851998:TLJ851999 TBM851998:TBN851999 SRQ851998:SRR851999 SHU851998:SHV851999 RXY851998:RXZ851999 ROC851998:ROD851999 REG851998:REH851999 QUK851998:QUL851999 QKO851998:QKP851999 QAS851998:QAT851999 PQW851998:PQX851999 PHA851998:PHB851999 OXE851998:OXF851999 ONI851998:ONJ851999 ODM851998:ODN851999 NTQ851998:NTR851999 NJU851998:NJV851999 MZY851998:MZZ851999 MQC851998:MQD851999 MGG851998:MGH851999 LWK851998:LWL851999 LMO851998:LMP851999 LCS851998:LCT851999 KSW851998:KSX851999 KJA851998:KJB851999 JZE851998:JZF851999 JPI851998:JPJ851999 JFM851998:JFN851999 IVQ851998:IVR851999 ILU851998:ILV851999 IBY851998:IBZ851999 HSC851998:HSD851999 HIG851998:HIH851999 GYK851998:GYL851999 GOO851998:GOP851999 GES851998:GET851999 FUW851998:FUX851999 FLA851998:FLB851999 FBE851998:FBF851999 ERI851998:ERJ851999 EHM851998:EHN851999 DXQ851998:DXR851999 DNU851998:DNV851999 DDY851998:DDZ851999 CUC851998:CUD851999 CKG851998:CKH851999 CAK851998:CAL851999 BQO851998:BQP851999 BGS851998:BGT851999 AWW851998:AWX851999 ANA851998:ANB851999 ADE851998:ADF851999 TI851998:TJ851999 JM851998:JN851999 Q851998:R851999 WVY786462:WVZ786463 WMC786462:WMD786463 WCG786462:WCH786463 VSK786462:VSL786463 VIO786462:VIP786463 UYS786462:UYT786463 UOW786462:UOX786463 UFA786462:UFB786463 TVE786462:TVF786463 TLI786462:TLJ786463 TBM786462:TBN786463 SRQ786462:SRR786463 SHU786462:SHV786463 RXY786462:RXZ786463 ROC786462:ROD786463 REG786462:REH786463 QUK786462:QUL786463 QKO786462:QKP786463 QAS786462:QAT786463 PQW786462:PQX786463 PHA786462:PHB786463 OXE786462:OXF786463 ONI786462:ONJ786463 ODM786462:ODN786463 NTQ786462:NTR786463 NJU786462:NJV786463 MZY786462:MZZ786463 MQC786462:MQD786463 MGG786462:MGH786463 LWK786462:LWL786463 LMO786462:LMP786463 LCS786462:LCT786463 KSW786462:KSX786463 KJA786462:KJB786463 JZE786462:JZF786463 JPI786462:JPJ786463 JFM786462:JFN786463 IVQ786462:IVR786463 ILU786462:ILV786463 IBY786462:IBZ786463 HSC786462:HSD786463 HIG786462:HIH786463 GYK786462:GYL786463 GOO786462:GOP786463 GES786462:GET786463 FUW786462:FUX786463 FLA786462:FLB786463 FBE786462:FBF786463 ERI786462:ERJ786463 EHM786462:EHN786463 DXQ786462:DXR786463 DNU786462:DNV786463 DDY786462:DDZ786463 CUC786462:CUD786463 CKG786462:CKH786463 CAK786462:CAL786463 BQO786462:BQP786463 BGS786462:BGT786463 AWW786462:AWX786463 ANA786462:ANB786463 ADE786462:ADF786463 TI786462:TJ786463 JM786462:JN786463 Q786462:R786463 WVY720926:WVZ720927 WMC720926:WMD720927 WCG720926:WCH720927 VSK720926:VSL720927 VIO720926:VIP720927 UYS720926:UYT720927 UOW720926:UOX720927 UFA720926:UFB720927 TVE720926:TVF720927 TLI720926:TLJ720927 TBM720926:TBN720927 SRQ720926:SRR720927 SHU720926:SHV720927 RXY720926:RXZ720927 ROC720926:ROD720927 REG720926:REH720927 QUK720926:QUL720927 QKO720926:QKP720927 QAS720926:QAT720927 PQW720926:PQX720927 PHA720926:PHB720927 OXE720926:OXF720927 ONI720926:ONJ720927 ODM720926:ODN720927 NTQ720926:NTR720927 NJU720926:NJV720927 MZY720926:MZZ720927 MQC720926:MQD720927 MGG720926:MGH720927 LWK720926:LWL720927 LMO720926:LMP720927 LCS720926:LCT720927 KSW720926:KSX720927 KJA720926:KJB720927 JZE720926:JZF720927 JPI720926:JPJ720927 JFM720926:JFN720927 IVQ720926:IVR720927 ILU720926:ILV720927 IBY720926:IBZ720927 HSC720926:HSD720927 HIG720926:HIH720927 GYK720926:GYL720927 GOO720926:GOP720927 GES720926:GET720927 FUW720926:FUX720927 FLA720926:FLB720927 FBE720926:FBF720927 ERI720926:ERJ720927 EHM720926:EHN720927 DXQ720926:DXR720927 DNU720926:DNV720927 DDY720926:DDZ720927 CUC720926:CUD720927 CKG720926:CKH720927 CAK720926:CAL720927 BQO720926:BQP720927 BGS720926:BGT720927 AWW720926:AWX720927 ANA720926:ANB720927 ADE720926:ADF720927 TI720926:TJ720927 JM720926:JN720927 Q720926:R720927 WVY655390:WVZ655391 WMC655390:WMD655391 WCG655390:WCH655391 VSK655390:VSL655391 VIO655390:VIP655391 UYS655390:UYT655391 UOW655390:UOX655391 UFA655390:UFB655391 TVE655390:TVF655391 TLI655390:TLJ655391 TBM655390:TBN655391 SRQ655390:SRR655391 SHU655390:SHV655391 RXY655390:RXZ655391 ROC655390:ROD655391 REG655390:REH655391 QUK655390:QUL655391 QKO655390:QKP655391 QAS655390:QAT655391 PQW655390:PQX655391 PHA655390:PHB655391 OXE655390:OXF655391 ONI655390:ONJ655391 ODM655390:ODN655391 NTQ655390:NTR655391 NJU655390:NJV655391 MZY655390:MZZ655391 MQC655390:MQD655391 MGG655390:MGH655391 LWK655390:LWL655391 LMO655390:LMP655391 LCS655390:LCT655391 KSW655390:KSX655391 KJA655390:KJB655391 JZE655390:JZF655391 JPI655390:JPJ655391 JFM655390:JFN655391 IVQ655390:IVR655391 ILU655390:ILV655391 IBY655390:IBZ655391 HSC655390:HSD655391 HIG655390:HIH655391 GYK655390:GYL655391 GOO655390:GOP655391 GES655390:GET655391 FUW655390:FUX655391 FLA655390:FLB655391 FBE655390:FBF655391 ERI655390:ERJ655391 EHM655390:EHN655391 DXQ655390:DXR655391 DNU655390:DNV655391 DDY655390:DDZ655391 CUC655390:CUD655391 CKG655390:CKH655391 CAK655390:CAL655391 BQO655390:BQP655391 BGS655390:BGT655391 AWW655390:AWX655391 ANA655390:ANB655391 ADE655390:ADF655391 TI655390:TJ655391 JM655390:JN655391 Q655390:R655391 WVY589854:WVZ589855 WMC589854:WMD589855 WCG589854:WCH589855 VSK589854:VSL589855 VIO589854:VIP589855 UYS589854:UYT589855 UOW589854:UOX589855 UFA589854:UFB589855 TVE589854:TVF589855 TLI589854:TLJ589855 TBM589854:TBN589855 SRQ589854:SRR589855 SHU589854:SHV589855 RXY589854:RXZ589855 ROC589854:ROD589855 REG589854:REH589855 QUK589854:QUL589855 QKO589854:QKP589855 QAS589854:QAT589855 PQW589854:PQX589855 PHA589854:PHB589855 OXE589854:OXF589855 ONI589854:ONJ589855 ODM589854:ODN589855 NTQ589854:NTR589855 NJU589854:NJV589855 MZY589854:MZZ589855 MQC589854:MQD589855 MGG589854:MGH589855 LWK589854:LWL589855 LMO589854:LMP589855 LCS589854:LCT589855 KSW589854:KSX589855 KJA589854:KJB589855 JZE589854:JZF589855 JPI589854:JPJ589855 JFM589854:JFN589855 IVQ589854:IVR589855 ILU589854:ILV589855 IBY589854:IBZ589855 HSC589854:HSD589855 HIG589854:HIH589855 GYK589854:GYL589855 GOO589854:GOP589855 GES589854:GET589855 FUW589854:FUX589855 FLA589854:FLB589855 FBE589854:FBF589855 ERI589854:ERJ589855 EHM589854:EHN589855 DXQ589854:DXR589855 DNU589854:DNV589855 DDY589854:DDZ589855 CUC589854:CUD589855 CKG589854:CKH589855 CAK589854:CAL589855 BQO589854:BQP589855 BGS589854:BGT589855 AWW589854:AWX589855 ANA589854:ANB589855 ADE589854:ADF589855 TI589854:TJ589855 JM589854:JN589855 Q589854:R589855 WVY524318:WVZ524319 WMC524318:WMD524319 WCG524318:WCH524319 VSK524318:VSL524319 VIO524318:VIP524319 UYS524318:UYT524319 UOW524318:UOX524319 UFA524318:UFB524319 TVE524318:TVF524319 TLI524318:TLJ524319 TBM524318:TBN524319 SRQ524318:SRR524319 SHU524318:SHV524319 RXY524318:RXZ524319 ROC524318:ROD524319 REG524318:REH524319 QUK524318:QUL524319 QKO524318:QKP524319 QAS524318:QAT524319 PQW524318:PQX524319 PHA524318:PHB524319 OXE524318:OXF524319 ONI524318:ONJ524319 ODM524318:ODN524319 NTQ524318:NTR524319 NJU524318:NJV524319 MZY524318:MZZ524319 MQC524318:MQD524319 MGG524318:MGH524319 LWK524318:LWL524319 LMO524318:LMP524319 LCS524318:LCT524319 KSW524318:KSX524319 KJA524318:KJB524319 JZE524318:JZF524319 JPI524318:JPJ524319 JFM524318:JFN524319 IVQ524318:IVR524319 ILU524318:ILV524319 IBY524318:IBZ524319 HSC524318:HSD524319 HIG524318:HIH524319 GYK524318:GYL524319 GOO524318:GOP524319 GES524318:GET524319 FUW524318:FUX524319 FLA524318:FLB524319 FBE524318:FBF524319 ERI524318:ERJ524319 EHM524318:EHN524319 DXQ524318:DXR524319 DNU524318:DNV524319 DDY524318:DDZ524319 CUC524318:CUD524319 CKG524318:CKH524319 CAK524318:CAL524319 BQO524318:BQP524319 BGS524318:BGT524319 AWW524318:AWX524319 ANA524318:ANB524319 ADE524318:ADF524319 TI524318:TJ524319 JM524318:JN524319 Q524318:R524319 WVY458782:WVZ458783 WMC458782:WMD458783 WCG458782:WCH458783 VSK458782:VSL458783 VIO458782:VIP458783 UYS458782:UYT458783 UOW458782:UOX458783 UFA458782:UFB458783 TVE458782:TVF458783 TLI458782:TLJ458783 TBM458782:TBN458783 SRQ458782:SRR458783 SHU458782:SHV458783 RXY458782:RXZ458783 ROC458782:ROD458783 REG458782:REH458783 QUK458782:QUL458783 QKO458782:QKP458783 QAS458782:QAT458783 PQW458782:PQX458783 PHA458782:PHB458783 OXE458782:OXF458783 ONI458782:ONJ458783 ODM458782:ODN458783 NTQ458782:NTR458783 NJU458782:NJV458783 MZY458782:MZZ458783 MQC458782:MQD458783 MGG458782:MGH458783 LWK458782:LWL458783 LMO458782:LMP458783 LCS458782:LCT458783 KSW458782:KSX458783 KJA458782:KJB458783 JZE458782:JZF458783 JPI458782:JPJ458783 JFM458782:JFN458783 IVQ458782:IVR458783 ILU458782:ILV458783 IBY458782:IBZ458783 HSC458782:HSD458783 HIG458782:HIH458783 GYK458782:GYL458783 GOO458782:GOP458783 GES458782:GET458783 FUW458782:FUX458783 FLA458782:FLB458783 FBE458782:FBF458783 ERI458782:ERJ458783 EHM458782:EHN458783 DXQ458782:DXR458783 DNU458782:DNV458783 DDY458782:DDZ458783 CUC458782:CUD458783 CKG458782:CKH458783 CAK458782:CAL458783 BQO458782:BQP458783 BGS458782:BGT458783 AWW458782:AWX458783 ANA458782:ANB458783 ADE458782:ADF458783 TI458782:TJ458783 JM458782:JN458783 Q458782:R458783 WVY393246:WVZ393247 WMC393246:WMD393247 WCG393246:WCH393247 VSK393246:VSL393247 VIO393246:VIP393247 UYS393246:UYT393247 UOW393246:UOX393247 UFA393246:UFB393247 TVE393246:TVF393247 TLI393246:TLJ393247 TBM393246:TBN393247 SRQ393246:SRR393247 SHU393246:SHV393247 RXY393246:RXZ393247 ROC393246:ROD393247 REG393246:REH393247 QUK393246:QUL393247 QKO393246:QKP393247 QAS393246:QAT393247 PQW393246:PQX393247 PHA393246:PHB393247 OXE393246:OXF393247 ONI393246:ONJ393247 ODM393246:ODN393247 NTQ393246:NTR393247 NJU393246:NJV393247 MZY393246:MZZ393247 MQC393246:MQD393247 MGG393246:MGH393247 LWK393246:LWL393247 LMO393246:LMP393247 LCS393246:LCT393247 KSW393246:KSX393247 KJA393246:KJB393247 JZE393246:JZF393247 JPI393246:JPJ393247 JFM393246:JFN393247 IVQ393246:IVR393247 ILU393246:ILV393247 IBY393246:IBZ393247 HSC393246:HSD393247 HIG393246:HIH393247 GYK393246:GYL393247 GOO393246:GOP393247 GES393246:GET393247 FUW393246:FUX393247 FLA393246:FLB393247 FBE393246:FBF393247 ERI393246:ERJ393247 EHM393246:EHN393247 DXQ393246:DXR393247 DNU393246:DNV393247 DDY393246:DDZ393247 CUC393246:CUD393247 CKG393246:CKH393247 CAK393246:CAL393247 BQO393246:BQP393247 BGS393246:BGT393247 AWW393246:AWX393247 ANA393246:ANB393247 ADE393246:ADF393247 TI393246:TJ393247 JM393246:JN393247 Q393246:R393247 WVY327710:WVZ327711 WMC327710:WMD327711 WCG327710:WCH327711 VSK327710:VSL327711 VIO327710:VIP327711 UYS327710:UYT327711 UOW327710:UOX327711 UFA327710:UFB327711 TVE327710:TVF327711 TLI327710:TLJ327711 TBM327710:TBN327711 SRQ327710:SRR327711 SHU327710:SHV327711 RXY327710:RXZ327711 ROC327710:ROD327711 REG327710:REH327711 QUK327710:QUL327711 QKO327710:QKP327711 QAS327710:QAT327711 PQW327710:PQX327711 PHA327710:PHB327711 OXE327710:OXF327711 ONI327710:ONJ327711 ODM327710:ODN327711 NTQ327710:NTR327711 NJU327710:NJV327711 MZY327710:MZZ327711 MQC327710:MQD327711 MGG327710:MGH327711 LWK327710:LWL327711 LMO327710:LMP327711 LCS327710:LCT327711 KSW327710:KSX327711 KJA327710:KJB327711 JZE327710:JZF327711 JPI327710:JPJ327711 JFM327710:JFN327711 IVQ327710:IVR327711 ILU327710:ILV327711 IBY327710:IBZ327711 HSC327710:HSD327711 HIG327710:HIH327711 GYK327710:GYL327711 GOO327710:GOP327711 GES327710:GET327711 FUW327710:FUX327711 FLA327710:FLB327711 FBE327710:FBF327711 ERI327710:ERJ327711 EHM327710:EHN327711 DXQ327710:DXR327711 DNU327710:DNV327711 DDY327710:DDZ327711 CUC327710:CUD327711 CKG327710:CKH327711 CAK327710:CAL327711 BQO327710:BQP327711 BGS327710:BGT327711 AWW327710:AWX327711 ANA327710:ANB327711 ADE327710:ADF327711 TI327710:TJ327711 JM327710:JN327711 Q327710:R327711 WVY262174:WVZ262175 WMC262174:WMD262175 WCG262174:WCH262175 VSK262174:VSL262175 VIO262174:VIP262175 UYS262174:UYT262175 UOW262174:UOX262175 UFA262174:UFB262175 TVE262174:TVF262175 TLI262174:TLJ262175 TBM262174:TBN262175 SRQ262174:SRR262175 SHU262174:SHV262175 RXY262174:RXZ262175 ROC262174:ROD262175 REG262174:REH262175 QUK262174:QUL262175 QKO262174:QKP262175 QAS262174:QAT262175 PQW262174:PQX262175 PHA262174:PHB262175 OXE262174:OXF262175 ONI262174:ONJ262175 ODM262174:ODN262175 NTQ262174:NTR262175 NJU262174:NJV262175 MZY262174:MZZ262175 MQC262174:MQD262175 MGG262174:MGH262175 LWK262174:LWL262175 LMO262174:LMP262175 LCS262174:LCT262175 KSW262174:KSX262175 KJA262174:KJB262175 JZE262174:JZF262175 JPI262174:JPJ262175 JFM262174:JFN262175 IVQ262174:IVR262175 ILU262174:ILV262175 IBY262174:IBZ262175 HSC262174:HSD262175 HIG262174:HIH262175 GYK262174:GYL262175 GOO262174:GOP262175 GES262174:GET262175 FUW262174:FUX262175 FLA262174:FLB262175 FBE262174:FBF262175 ERI262174:ERJ262175 EHM262174:EHN262175 DXQ262174:DXR262175 DNU262174:DNV262175 DDY262174:DDZ262175 CUC262174:CUD262175 CKG262174:CKH262175 CAK262174:CAL262175 BQO262174:BQP262175 BGS262174:BGT262175 AWW262174:AWX262175 ANA262174:ANB262175 ADE262174:ADF262175 TI262174:TJ262175 JM262174:JN262175 Q262174:R262175 WVY196638:WVZ196639 WMC196638:WMD196639 WCG196638:WCH196639 VSK196638:VSL196639 VIO196638:VIP196639 UYS196638:UYT196639 UOW196638:UOX196639 UFA196638:UFB196639 TVE196638:TVF196639 TLI196638:TLJ196639 TBM196638:TBN196639 SRQ196638:SRR196639 SHU196638:SHV196639 RXY196638:RXZ196639 ROC196638:ROD196639 REG196638:REH196639 QUK196638:QUL196639 QKO196638:QKP196639 QAS196638:QAT196639 PQW196638:PQX196639 PHA196638:PHB196639 OXE196638:OXF196639 ONI196638:ONJ196639 ODM196638:ODN196639 NTQ196638:NTR196639 NJU196638:NJV196639 MZY196638:MZZ196639 MQC196638:MQD196639 MGG196638:MGH196639 LWK196638:LWL196639 LMO196638:LMP196639 LCS196638:LCT196639 KSW196638:KSX196639 KJA196638:KJB196639 JZE196638:JZF196639 JPI196638:JPJ196639 JFM196638:JFN196639 IVQ196638:IVR196639 ILU196638:ILV196639 IBY196638:IBZ196639 HSC196638:HSD196639 HIG196638:HIH196639 GYK196638:GYL196639 GOO196638:GOP196639 GES196638:GET196639 FUW196638:FUX196639 FLA196638:FLB196639 FBE196638:FBF196639 ERI196638:ERJ196639 EHM196638:EHN196639 DXQ196638:DXR196639 DNU196638:DNV196639 DDY196638:DDZ196639 CUC196638:CUD196639 CKG196638:CKH196639 CAK196638:CAL196639 BQO196638:BQP196639 BGS196638:BGT196639 AWW196638:AWX196639 ANA196638:ANB196639 ADE196638:ADF196639 TI196638:TJ196639 JM196638:JN196639 Q196638:R196639 WVY131102:WVZ131103 WMC131102:WMD131103 WCG131102:WCH131103 VSK131102:VSL131103 VIO131102:VIP131103 UYS131102:UYT131103 UOW131102:UOX131103 UFA131102:UFB131103 TVE131102:TVF131103 TLI131102:TLJ131103 TBM131102:TBN131103 SRQ131102:SRR131103 SHU131102:SHV131103 RXY131102:RXZ131103 ROC131102:ROD131103 REG131102:REH131103 QUK131102:QUL131103 QKO131102:QKP131103 QAS131102:QAT131103 PQW131102:PQX131103 PHA131102:PHB131103 OXE131102:OXF131103 ONI131102:ONJ131103 ODM131102:ODN131103 NTQ131102:NTR131103 NJU131102:NJV131103 MZY131102:MZZ131103 MQC131102:MQD131103 MGG131102:MGH131103 LWK131102:LWL131103 LMO131102:LMP131103 LCS131102:LCT131103 KSW131102:KSX131103 KJA131102:KJB131103 JZE131102:JZF131103 JPI131102:JPJ131103 JFM131102:JFN131103 IVQ131102:IVR131103 ILU131102:ILV131103 IBY131102:IBZ131103 HSC131102:HSD131103 HIG131102:HIH131103 GYK131102:GYL131103 GOO131102:GOP131103 GES131102:GET131103 FUW131102:FUX131103 FLA131102:FLB131103 FBE131102:FBF131103 ERI131102:ERJ131103 EHM131102:EHN131103 DXQ131102:DXR131103 DNU131102:DNV131103 DDY131102:DDZ131103 CUC131102:CUD131103 CKG131102:CKH131103 CAK131102:CAL131103 BQO131102:BQP131103 BGS131102:BGT131103 AWW131102:AWX131103 ANA131102:ANB131103 ADE131102:ADF131103 TI131102:TJ131103 JM131102:JN131103 Q131102:R131103 WVY65566:WVZ65567 WMC65566:WMD65567 WCG65566:WCH65567 VSK65566:VSL65567 VIO65566:VIP65567 UYS65566:UYT65567 UOW65566:UOX65567 UFA65566:UFB65567 TVE65566:TVF65567 TLI65566:TLJ65567 TBM65566:TBN65567 SRQ65566:SRR65567 SHU65566:SHV65567 RXY65566:RXZ65567 ROC65566:ROD65567 REG65566:REH65567 QUK65566:QUL65567 QKO65566:QKP65567 QAS65566:QAT65567 PQW65566:PQX65567 PHA65566:PHB65567 OXE65566:OXF65567 ONI65566:ONJ65567 ODM65566:ODN65567 NTQ65566:NTR65567 NJU65566:NJV65567 MZY65566:MZZ65567 MQC65566:MQD65567 MGG65566:MGH65567 LWK65566:LWL65567 LMO65566:LMP65567 LCS65566:LCT65567 KSW65566:KSX65567 KJA65566:KJB65567 JZE65566:JZF65567 JPI65566:JPJ65567 JFM65566:JFN65567 IVQ65566:IVR65567 ILU65566:ILV65567 IBY65566:IBZ65567 HSC65566:HSD65567 HIG65566:HIH65567 GYK65566:GYL65567 GOO65566:GOP65567 GES65566:GET65567 FUW65566:FUX65567 FLA65566:FLB65567 FBE65566:FBF65567 ERI65566:ERJ65567 EHM65566:EHN65567 DXQ65566:DXR65567 DNU65566:DNV65567 DDY65566:DDZ65567 CUC65566:CUD65567 CKG65566:CKH65567 CAK65566:CAL65567 BQO65566:BQP65567 BGS65566:BGT65567 AWW65566:AWX65567 ANA65566:ANB65567 ADE65566:ADF65567 TI65566:TJ65567 JM65566:JN65567 Q65566:R65567 WVY30:WVZ31 WMC30:WMD31 WCG30:WCH31 VSK30:VSL31 VIO30:VIP31 UYS30:UYT31 UOW30:UOX31 UFA30:UFB31 TVE30:TVF31 TLI30:TLJ31 TBM30:TBN31 SRQ30:SRR31 SHU30:SHV31 RXY30:RXZ31 ROC30:ROD31 REG30:REH31 QUK30:QUL31 QKO30:QKP31 QAS30:QAT31 PQW30:PQX31 PHA30:PHB31 OXE30:OXF31 ONI30:ONJ31 ODM30:ODN31 NTQ30:NTR31 NJU30:NJV31 MZY30:MZZ31 MQC30:MQD31 MGG30:MGH31 LWK30:LWL31 LMO30:LMP31 LCS30:LCT31 KSW30:KSX31 KJA30:KJB31 JZE30:JZF31 JPI30:JPJ31 JFM30:JFN31 IVQ30:IVR31 ILU30:ILV31 IBY30:IBZ31 HSC30:HSD31 HIG30:HIH31 GYK30:GYL31 GOO30:GOP31 GES30:GET31 FUW30:FUX31 FLA30:FLB31 FBE30:FBF31 ERI30:ERJ31 EHM30:EHN31 DXQ30:DXR31 DNU30:DNV31 DDY30:DDZ31 CUC30:CUD31 CKG30:CKH31 CAK30:CAL31 BQO30:BQP31 BGS30:BGT31 AWW30:AWX31 ANA30:ANB31 ADE30:ADF31 TI30:TJ31 JM30:JN31">
      <formula1>$BN$58:$BN$60</formula1>
    </dataValidation>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　,5,8,10"</formula1>
    </dataValidation>
    <dataValidation type="list" allowBlank="1" showInputMessage="1" showErrorMessage="1" sqref="AQ44:AZ45 WXI983084 WNM983084 WDQ983084 VTU983084 VJY983084 VAC983084 UQG983084 UGK983084 TWO983084 TMS983084 TCW983084 STA983084 SJE983084 RZI983084 RPM983084 RFQ983084 QVU983084 QLY983084 QCC983084 PSG983084 PIK983084 OYO983084 OOS983084 OEW983084 NVA983084 NLE983084 NBI983084 MRM983084 MHQ983084 LXU983084 LNY983084 LEC983084 KUG983084 KKK983084 KAO983084 JQS983084 JGW983084 IXA983084 INE983084 IDI983084 HTM983084 HJQ983084 GZU983084 GPY983084 GGC983084 FWG983084 FMK983084 FCO983084 ESS983084 EIW983084 DZA983084 DPE983084 DFI983084 CVM983084 CLQ983084 CBU983084 BRY983084 BIC983084 AYG983084 AOK983084 AEO983084 US983084 KW983084 BA983084 WXI917548 WNM917548 WDQ917548 VTU917548 VJY917548 VAC917548 UQG917548 UGK917548 TWO917548 TMS917548 TCW917548 STA917548 SJE917548 RZI917548 RPM917548 RFQ917548 QVU917548 QLY917548 QCC917548 PSG917548 PIK917548 OYO917548 OOS917548 OEW917548 NVA917548 NLE917548 NBI917548 MRM917548 MHQ917548 LXU917548 LNY917548 LEC917548 KUG917548 KKK917548 KAO917548 JQS917548 JGW917548 IXA917548 INE917548 IDI917548 HTM917548 HJQ917548 GZU917548 GPY917548 GGC917548 FWG917548 FMK917548 FCO917548 ESS917548 EIW917548 DZA917548 DPE917548 DFI917548 CVM917548 CLQ917548 CBU917548 BRY917548 BIC917548 AYG917548 AOK917548 AEO917548 US917548 KW917548 BA917548 WXI852012 WNM852012 WDQ852012 VTU852012 VJY852012 VAC852012 UQG852012 UGK852012 TWO852012 TMS852012 TCW852012 STA852012 SJE852012 RZI852012 RPM852012 RFQ852012 QVU852012 QLY852012 QCC852012 PSG852012 PIK852012 OYO852012 OOS852012 OEW852012 NVA852012 NLE852012 NBI852012 MRM852012 MHQ852012 LXU852012 LNY852012 LEC852012 KUG852012 KKK852012 KAO852012 JQS852012 JGW852012 IXA852012 INE852012 IDI852012 HTM852012 HJQ852012 GZU852012 GPY852012 GGC852012 FWG852012 FMK852012 FCO852012 ESS852012 EIW852012 DZA852012 DPE852012 DFI852012 CVM852012 CLQ852012 CBU852012 BRY852012 BIC852012 AYG852012 AOK852012 AEO852012 US852012 KW852012 BA852012 WXI786476 WNM786476 WDQ786476 VTU786476 VJY786476 VAC786476 UQG786476 UGK786476 TWO786476 TMS786476 TCW786476 STA786476 SJE786476 RZI786476 RPM786476 RFQ786476 QVU786476 QLY786476 QCC786476 PSG786476 PIK786476 OYO786476 OOS786476 OEW786476 NVA786476 NLE786476 NBI786476 MRM786476 MHQ786476 LXU786476 LNY786476 LEC786476 KUG786476 KKK786476 KAO786476 JQS786476 JGW786476 IXA786476 INE786476 IDI786476 HTM786476 HJQ786476 GZU786476 GPY786476 GGC786476 FWG786476 FMK786476 FCO786476 ESS786476 EIW786476 DZA786476 DPE786476 DFI786476 CVM786476 CLQ786476 CBU786476 BRY786476 BIC786476 AYG786476 AOK786476 AEO786476 US786476 KW786476 BA786476 WXI720940 WNM720940 WDQ720940 VTU720940 VJY720940 VAC720940 UQG720940 UGK720940 TWO720940 TMS720940 TCW720940 STA720940 SJE720940 RZI720940 RPM720940 RFQ720940 QVU720940 QLY720940 QCC720940 PSG720940 PIK720940 OYO720940 OOS720940 OEW720940 NVA720940 NLE720940 NBI720940 MRM720940 MHQ720940 LXU720940 LNY720940 LEC720940 KUG720940 KKK720940 KAO720940 JQS720940 JGW720940 IXA720940 INE720940 IDI720940 HTM720940 HJQ720940 GZU720940 GPY720940 GGC720940 FWG720940 FMK720940 FCO720940 ESS720940 EIW720940 DZA720940 DPE720940 DFI720940 CVM720940 CLQ720940 CBU720940 BRY720940 BIC720940 AYG720940 AOK720940 AEO720940 US720940 KW720940 BA720940 WXI655404 WNM655404 WDQ655404 VTU655404 VJY655404 VAC655404 UQG655404 UGK655404 TWO655404 TMS655404 TCW655404 STA655404 SJE655404 RZI655404 RPM655404 RFQ655404 QVU655404 QLY655404 QCC655404 PSG655404 PIK655404 OYO655404 OOS655404 OEW655404 NVA655404 NLE655404 NBI655404 MRM655404 MHQ655404 LXU655404 LNY655404 LEC655404 KUG655404 KKK655404 KAO655404 JQS655404 JGW655404 IXA655404 INE655404 IDI655404 HTM655404 HJQ655404 GZU655404 GPY655404 GGC655404 FWG655404 FMK655404 FCO655404 ESS655404 EIW655404 DZA655404 DPE655404 DFI655404 CVM655404 CLQ655404 CBU655404 BRY655404 BIC655404 AYG655404 AOK655404 AEO655404 US655404 KW655404 BA655404 WXI589868 WNM589868 WDQ589868 VTU589868 VJY589868 VAC589868 UQG589868 UGK589868 TWO589868 TMS589868 TCW589868 STA589868 SJE589868 RZI589868 RPM589868 RFQ589868 QVU589868 QLY589868 QCC589868 PSG589868 PIK589868 OYO589868 OOS589868 OEW589868 NVA589868 NLE589868 NBI589868 MRM589868 MHQ589868 LXU589868 LNY589868 LEC589868 KUG589868 KKK589868 KAO589868 JQS589868 JGW589868 IXA589868 INE589868 IDI589868 HTM589868 HJQ589868 GZU589868 GPY589868 GGC589868 FWG589868 FMK589868 FCO589868 ESS589868 EIW589868 DZA589868 DPE589868 DFI589868 CVM589868 CLQ589868 CBU589868 BRY589868 BIC589868 AYG589868 AOK589868 AEO589868 US589868 KW589868 BA589868 WXI524332 WNM524332 WDQ524332 VTU524332 VJY524332 VAC524332 UQG524332 UGK524332 TWO524332 TMS524332 TCW524332 STA524332 SJE524332 RZI524332 RPM524332 RFQ524332 QVU524332 QLY524332 QCC524332 PSG524332 PIK524332 OYO524332 OOS524332 OEW524332 NVA524332 NLE524332 NBI524332 MRM524332 MHQ524332 LXU524332 LNY524332 LEC524332 KUG524332 KKK524332 KAO524332 JQS524332 JGW524332 IXA524332 INE524332 IDI524332 HTM524332 HJQ524332 GZU524332 GPY524332 GGC524332 FWG524332 FMK524332 FCO524332 ESS524332 EIW524332 DZA524332 DPE524332 DFI524332 CVM524332 CLQ524332 CBU524332 BRY524332 BIC524332 AYG524332 AOK524332 AEO524332 US524332 KW524332 BA524332 WXI458796 WNM458796 WDQ458796 VTU458796 VJY458796 VAC458796 UQG458796 UGK458796 TWO458796 TMS458796 TCW458796 STA458796 SJE458796 RZI458796 RPM458796 RFQ458796 QVU458796 QLY458796 QCC458796 PSG458796 PIK458796 OYO458796 OOS458796 OEW458796 NVA458796 NLE458796 NBI458796 MRM458796 MHQ458796 LXU458796 LNY458796 LEC458796 KUG458796 KKK458796 KAO458796 JQS458796 JGW458796 IXA458796 INE458796 IDI458796 HTM458796 HJQ458796 GZU458796 GPY458796 GGC458796 FWG458796 FMK458796 FCO458796 ESS458796 EIW458796 DZA458796 DPE458796 DFI458796 CVM458796 CLQ458796 CBU458796 BRY458796 BIC458796 AYG458796 AOK458796 AEO458796 US458796 KW458796 BA458796 WXI393260 WNM393260 WDQ393260 VTU393260 VJY393260 VAC393260 UQG393260 UGK393260 TWO393260 TMS393260 TCW393260 STA393260 SJE393260 RZI393260 RPM393260 RFQ393260 QVU393260 QLY393260 QCC393260 PSG393260 PIK393260 OYO393260 OOS393260 OEW393260 NVA393260 NLE393260 NBI393260 MRM393260 MHQ393260 LXU393260 LNY393260 LEC393260 KUG393260 KKK393260 KAO393260 JQS393260 JGW393260 IXA393260 INE393260 IDI393260 HTM393260 HJQ393260 GZU393260 GPY393260 GGC393260 FWG393260 FMK393260 FCO393260 ESS393260 EIW393260 DZA393260 DPE393260 DFI393260 CVM393260 CLQ393260 CBU393260 BRY393260 BIC393260 AYG393260 AOK393260 AEO393260 US393260 KW393260 BA393260 WXI327724 WNM327724 WDQ327724 VTU327724 VJY327724 VAC327724 UQG327724 UGK327724 TWO327724 TMS327724 TCW327724 STA327724 SJE327724 RZI327724 RPM327724 RFQ327724 QVU327724 QLY327724 QCC327724 PSG327724 PIK327724 OYO327724 OOS327724 OEW327724 NVA327724 NLE327724 NBI327724 MRM327724 MHQ327724 LXU327724 LNY327724 LEC327724 KUG327724 KKK327724 KAO327724 JQS327724 JGW327724 IXA327724 INE327724 IDI327724 HTM327724 HJQ327724 GZU327724 GPY327724 GGC327724 FWG327724 FMK327724 FCO327724 ESS327724 EIW327724 DZA327724 DPE327724 DFI327724 CVM327724 CLQ327724 CBU327724 BRY327724 BIC327724 AYG327724 AOK327724 AEO327724 US327724 KW327724 BA327724 WXI262188 WNM262188 WDQ262188 VTU262188 VJY262188 VAC262188 UQG262188 UGK262188 TWO262188 TMS262188 TCW262188 STA262188 SJE262188 RZI262188 RPM262188 RFQ262188 QVU262188 QLY262188 QCC262188 PSG262188 PIK262188 OYO262188 OOS262188 OEW262188 NVA262188 NLE262188 NBI262188 MRM262188 MHQ262188 LXU262188 LNY262188 LEC262188 KUG262188 KKK262188 KAO262188 JQS262188 JGW262188 IXA262188 INE262188 IDI262188 HTM262188 HJQ262188 GZU262188 GPY262188 GGC262188 FWG262188 FMK262188 FCO262188 ESS262188 EIW262188 DZA262188 DPE262188 DFI262188 CVM262188 CLQ262188 CBU262188 BRY262188 BIC262188 AYG262188 AOK262188 AEO262188 US262188 KW262188 BA262188 WXI196652 WNM196652 WDQ196652 VTU196652 VJY196652 VAC196652 UQG196652 UGK196652 TWO196652 TMS196652 TCW196652 STA196652 SJE196652 RZI196652 RPM196652 RFQ196652 QVU196652 QLY196652 QCC196652 PSG196652 PIK196652 OYO196652 OOS196652 OEW196652 NVA196652 NLE196652 NBI196652 MRM196652 MHQ196652 LXU196652 LNY196652 LEC196652 KUG196652 KKK196652 KAO196652 JQS196652 JGW196652 IXA196652 INE196652 IDI196652 HTM196652 HJQ196652 GZU196652 GPY196652 GGC196652 FWG196652 FMK196652 FCO196652 ESS196652 EIW196652 DZA196652 DPE196652 DFI196652 CVM196652 CLQ196652 CBU196652 BRY196652 BIC196652 AYG196652 AOK196652 AEO196652 US196652 KW196652 BA196652 WXI131116 WNM131116 WDQ131116 VTU131116 VJY131116 VAC131116 UQG131116 UGK131116 TWO131116 TMS131116 TCW131116 STA131116 SJE131116 RZI131116 RPM131116 RFQ131116 QVU131116 QLY131116 QCC131116 PSG131116 PIK131116 OYO131116 OOS131116 OEW131116 NVA131116 NLE131116 NBI131116 MRM131116 MHQ131116 LXU131116 LNY131116 LEC131116 KUG131116 KKK131116 KAO131116 JQS131116 JGW131116 IXA131116 INE131116 IDI131116 HTM131116 HJQ131116 GZU131116 GPY131116 GGC131116 FWG131116 FMK131116 FCO131116 ESS131116 EIW131116 DZA131116 DPE131116 DFI131116 CVM131116 CLQ131116 CBU131116 BRY131116 BIC131116 AYG131116 AOK131116 AEO131116 US131116 KW131116 BA131116 WXI65580 WNM65580 WDQ65580 VTU65580 VJY65580 VAC65580 UQG65580 UGK65580 TWO65580 TMS65580 TCW65580 STA65580 SJE65580 RZI65580 RPM65580 RFQ65580 QVU65580 QLY65580 QCC65580 PSG65580 PIK65580 OYO65580 OOS65580 OEW65580 NVA65580 NLE65580 NBI65580 MRM65580 MHQ65580 LXU65580 LNY65580 LEC65580 KUG65580 KKK65580 KAO65580 JQS65580 JGW65580 IXA65580 INE65580 IDI65580 HTM65580 HJQ65580 GZU65580 GPY65580 GGC65580 FWG65580 FMK65580 FCO65580 ESS65580 EIW65580 DZA65580 DPE65580 DFI65580 CVM65580 CLQ65580 CBU65580 BRY65580 BIC65580 AYG65580 AOK65580 AEO65580 US65580 KW65580 BA65580 WXI44 WNM44 WDQ44 VTU44 VJY44 VAC44 UQG44 UGK44 TWO44 TMS44 TCW44 STA44 SJE44 RZI44 RPM44 RFQ44 QVU44 QLY44 QCC44 PSG44 PIK44 OYO44 OOS44 OEW44 NVA44 NLE44 NBI44 MRM44 MHQ44 LXU44 LNY44 LEC44 KUG44 KKK44 KAO44 JQS44 JGW44 IXA44 INE44 IDI44 HTM44 HJQ44 GZU44 GPY44 GGC44 FWG44 FMK44 FCO44 ESS44 EIW44 DZA44 DPE44 DFI44 CVM44 CLQ44 CBU44 BRY44 BIC44 AYG44 AOK44 AEO44 US44 KW44 BA44 WWY983084:WXH983085 WNC983084:WNL983085 WDG983084:WDP983085 VTK983084:VTT983085 VJO983084:VJX983085 UZS983084:VAB983085 UPW983084:UQF983085 UGA983084:UGJ983085 TWE983084:TWN983085 TMI983084:TMR983085 TCM983084:TCV983085 SSQ983084:SSZ983085 SIU983084:SJD983085 RYY983084:RZH983085 RPC983084:RPL983085 RFG983084:RFP983085 QVK983084:QVT983085 QLO983084:QLX983085 QBS983084:QCB983085 PRW983084:PSF983085 PIA983084:PIJ983085 OYE983084:OYN983085 OOI983084:OOR983085 OEM983084:OEV983085 NUQ983084:NUZ983085 NKU983084:NLD983085 NAY983084:NBH983085 MRC983084:MRL983085 MHG983084:MHP983085 LXK983084:LXT983085 LNO983084:LNX983085 LDS983084:LEB983085 KTW983084:KUF983085 KKA983084:KKJ983085 KAE983084:KAN983085 JQI983084:JQR983085 JGM983084:JGV983085 IWQ983084:IWZ983085 IMU983084:IND983085 ICY983084:IDH983085 HTC983084:HTL983085 HJG983084:HJP983085 GZK983084:GZT983085 GPO983084:GPX983085 GFS983084:GGB983085 FVW983084:FWF983085 FMA983084:FMJ983085 FCE983084:FCN983085 ESI983084:ESR983085 EIM983084:EIV983085 DYQ983084:DYZ983085 DOU983084:DPD983085 DEY983084:DFH983085 CVC983084:CVL983085 CLG983084:CLP983085 CBK983084:CBT983085 BRO983084:BRX983085 BHS983084:BIB983085 AXW983084:AYF983085 AOA983084:AOJ983085 AEE983084:AEN983085 UI983084:UR983085 KM983084:KV983085 AQ983084:AZ983085 WWY917548:WXH917549 WNC917548:WNL917549 WDG917548:WDP917549 VTK917548:VTT917549 VJO917548:VJX917549 UZS917548:VAB917549 UPW917548:UQF917549 UGA917548:UGJ917549 TWE917548:TWN917549 TMI917548:TMR917549 TCM917548:TCV917549 SSQ917548:SSZ917549 SIU917548:SJD917549 RYY917548:RZH917549 RPC917548:RPL917549 RFG917548:RFP917549 QVK917548:QVT917549 QLO917548:QLX917549 QBS917548:QCB917549 PRW917548:PSF917549 PIA917548:PIJ917549 OYE917548:OYN917549 OOI917548:OOR917549 OEM917548:OEV917549 NUQ917548:NUZ917549 NKU917548:NLD917549 NAY917548:NBH917549 MRC917548:MRL917549 MHG917548:MHP917549 LXK917548:LXT917549 LNO917548:LNX917549 LDS917548:LEB917549 KTW917548:KUF917549 KKA917548:KKJ917549 KAE917548:KAN917549 JQI917548:JQR917549 JGM917548:JGV917549 IWQ917548:IWZ917549 IMU917548:IND917549 ICY917548:IDH917549 HTC917548:HTL917549 HJG917548:HJP917549 GZK917548:GZT917549 GPO917548:GPX917549 GFS917548:GGB917549 FVW917548:FWF917549 FMA917548:FMJ917549 FCE917548:FCN917549 ESI917548:ESR917549 EIM917548:EIV917549 DYQ917548:DYZ917549 DOU917548:DPD917549 DEY917548:DFH917549 CVC917548:CVL917549 CLG917548:CLP917549 CBK917548:CBT917549 BRO917548:BRX917549 BHS917548:BIB917549 AXW917548:AYF917549 AOA917548:AOJ917549 AEE917548:AEN917549 UI917548:UR917549 KM917548:KV917549 AQ917548:AZ917549 WWY852012:WXH852013 WNC852012:WNL852013 WDG852012:WDP852013 VTK852012:VTT852013 VJO852012:VJX852013 UZS852012:VAB852013 UPW852012:UQF852013 UGA852012:UGJ852013 TWE852012:TWN852013 TMI852012:TMR852013 TCM852012:TCV852013 SSQ852012:SSZ852013 SIU852012:SJD852013 RYY852012:RZH852013 RPC852012:RPL852013 RFG852012:RFP852013 QVK852012:QVT852013 QLO852012:QLX852013 QBS852012:QCB852013 PRW852012:PSF852013 PIA852012:PIJ852013 OYE852012:OYN852013 OOI852012:OOR852013 OEM852012:OEV852013 NUQ852012:NUZ852013 NKU852012:NLD852013 NAY852012:NBH852013 MRC852012:MRL852013 MHG852012:MHP852013 LXK852012:LXT852013 LNO852012:LNX852013 LDS852012:LEB852013 KTW852012:KUF852013 KKA852012:KKJ852013 KAE852012:KAN852013 JQI852012:JQR852013 JGM852012:JGV852013 IWQ852012:IWZ852013 IMU852012:IND852013 ICY852012:IDH852013 HTC852012:HTL852013 HJG852012:HJP852013 GZK852012:GZT852013 GPO852012:GPX852013 GFS852012:GGB852013 FVW852012:FWF852013 FMA852012:FMJ852013 FCE852012:FCN852013 ESI852012:ESR852013 EIM852012:EIV852013 DYQ852012:DYZ852013 DOU852012:DPD852013 DEY852012:DFH852013 CVC852012:CVL852013 CLG852012:CLP852013 CBK852012:CBT852013 BRO852012:BRX852013 BHS852012:BIB852013 AXW852012:AYF852013 AOA852012:AOJ852013 AEE852012:AEN852013 UI852012:UR852013 KM852012:KV852013 AQ852012:AZ852013 WWY786476:WXH786477 WNC786476:WNL786477 WDG786476:WDP786477 VTK786476:VTT786477 VJO786476:VJX786477 UZS786476:VAB786477 UPW786476:UQF786477 UGA786476:UGJ786477 TWE786476:TWN786477 TMI786476:TMR786477 TCM786476:TCV786477 SSQ786476:SSZ786477 SIU786476:SJD786477 RYY786476:RZH786477 RPC786476:RPL786477 RFG786476:RFP786477 QVK786476:QVT786477 QLO786476:QLX786477 QBS786476:QCB786477 PRW786476:PSF786477 PIA786476:PIJ786477 OYE786476:OYN786477 OOI786476:OOR786477 OEM786476:OEV786477 NUQ786476:NUZ786477 NKU786476:NLD786477 NAY786476:NBH786477 MRC786476:MRL786477 MHG786476:MHP786477 LXK786476:LXT786477 LNO786476:LNX786477 LDS786476:LEB786477 KTW786476:KUF786477 KKA786476:KKJ786477 KAE786476:KAN786477 JQI786476:JQR786477 JGM786476:JGV786477 IWQ786476:IWZ786477 IMU786476:IND786477 ICY786476:IDH786477 HTC786476:HTL786477 HJG786476:HJP786477 GZK786476:GZT786477 GPO786476:GPX786477 GFS786476:GGB786477 FVW786476:FWF786477 FMA786476:FMJ786477 FCE786476:FCN786477 ESI786476:ESR786477 EIM786476:EIV786477 DYQ786476:DYZ786477 DOU786476:DPD786477 DEY786476:DFH786477 CVC786476:CVL786477 CLG786476:CLP786477 CBK786476:CBT786477 BRO786476:BRX786477 BHS786476:BIB786477 AXW786476:AYF786477 AOA786476:AOJ786477 AEE786476:AEN786477 UI786476:UR786477 KM786476:KV786477 AQ786476:AZ786477 WWY720940:WXH720941 WNC720940:WNL720941 WDG720940:WDP720941 VTK720940:VTT720941 VJO720940:VJX720941 UZS720940:VAB720941 UPW720940:UQF720941 UGA720940:UGJ720941 TWE720940:TWN720941 TMI720940:TMR720941 TCM720940:TCV720941 SSQ720940:SSZ720941 SIU720940:SJD720941 RYY720940:RZH720941 RPC720940:RPL720941 RFG720940:RFP720941 QVK720940:QVT720941 QLO720940:QLX720941 QBS720940:QCB720941 PRW720940:PSF720941 PIA720940:PIJ720941 OYE720940:OYN720941 OOI720940:OOR720941 OEM720940:OEV720941 NUQ720940:NUZ720941 NKU720940:NLD720941 NAY720940:NBH720941 MRC720940:MRL720941 MHG720940:MHP720941 LXK720940:LXT720941 LNO720940:LNX720941 LDS720940:LEB720941 KTW720940:KUF720941 KKA720940:KKJ720941 KAE720940:KAN720941 JQI720940:JQR720941 JGM720940:JGV720941 IWQ720940:IWZ720941 IMU720940:IND720941 ICY720940:IDH720941 HTC720940:HTL720941 HJG720940:HJP720941 GZK720940:GZT720941 GPO720940:GPX720941 GFS720940:GGB720941 FVW720940:FWF720941 FMA720940:FMJ720941 FCE720940:FCN720941 ESI720940:ESR720941 EIM720940:EIV720941 DYQ720940:DYZ720941 DOU720940:DPD720941 DEY720940:DFH720941 CVC720940:CVL720941 CLG720940:CLP720941 CBK720940:CBT720941 BRO720940:BRX720941 BHS720940:BIB720941 AXW720940:AYF720941 AOA720940:AOJ720941 AEE720940:AEN720941 UI720940:UR720941 KM720940:KV720941 AQ720940:AZ720941 WWY655404:WXH655405 WNC655404:WNL655405 WDG655404:WDP655405 VTK655404:VTT655405 VJO655404:VJX655405 UZS655404:VAB655405 UPW655404:UQF655405 UGA655404:UGJ655405 TWE655404:TWN655405 TMI655404:TMR655405 TCM655404:TCV655405 SSQ655404:SSZ655405 SIU655404:SJD655405 RYY655404:RZH655405 RPC655404:RPL655405 RFG655404:RFP655405 QVK655404:QVT655405 QLO655404:QLX655405 QBS655404:QCB655405 PRW655404:PSF655405 PIA655404:PIJ655405 OYE655404:OYN655405 OOI655404:OOR655405 OEM655404:OEV655405 NUQ655404:NUZ655405 NKU655404:NLD655405 NAY655404:NBH655405 MRC655404:MRL655405 MHG655404:MHP655405 LXK655404:LXT655405 LNO655404:LNX655405 LDS655404:LEB655405 KTW655404:KUF655405 KKA655404:KKJ655405 KAE655404:KAN655405 JQI655404:JQR655405 JGM655404:JGV655405 IWQ655404:IWZ655405 IMU655404:IND655405 ICY655404:IDH655405 HTC655404:HTL655405 HJG655404:HJP655405 GZK655404:GZT655405 GPO655404:GPX655405 GFS655404:GGB655405 FVW655404:FWF655405 FMA655404:FMJ655405 FCE655404:FCN655405 ESI655404:ESR655405 EIM655404:EIV655405 DYQ655404:DYZ655405 DOU655404:DPD655405 DEY655404:DFH655405 CVC655404:CVL655405 CLG655404:CLP655405 CBK655404:CBT655405 BRO655404:BRX655405 BHS655404:BIB655405 AXW655404:AYF655405 AOA655404:AOJ655405 AEE655404:AEN655405 UI655404:UR655405 KM655404:KV655405 AQ655404:AZ655405 WWY589868:WXH589869 WNC589868:WNL589869 WDG589868:WDP589869 VTK589868:VTT589869 VJO589868:VJX589869 UZS589868:VAB589869 UPW589868:UQF589869 UGA589868:UGJ589869 TWE589868:TWN589869 TMI589868:TMR589869 TCM589868:TCV589869 SSQ589868:SSZ589869 SIU589868:SJD589869 RYY589868:RZH589869 RPC589868:RPL589869 RFG589868:RFP589869 QVK589868:QVT589869 QLO589868:QLX589869 QBS589868:QCB589869 PRW589868:PSF589869 PIA589868:PIJ589869 OYE589868:OYN589869 OOI589868:OOR589869 OEM589868:OEV589869 NUQ589868:NUZ589869 NKU589868:NLD589869 NAY589868:NBH589869 MRC589868:MRL589869 MHG589868:MHP589869 LXK589868:LXT589869 LNO589868:LNX589869 LDS589868:LEB589869 KTW589868:KUF589869 KKA589868:KKJ589869 KAE589868:KAN589869 JQI589868:JQR589869 JGM589868:JGV589869 IWQ589868:IWZ589869 IMU589868:IND589869 ICY589868:IDH589869 HTC589868:HTL589869 HJG589868:HJP589869 GZK589868:GZT589869 GPO589868:GPX589869 GFS589868:GGB589869 FVW589868:FWF589869 FMA589868:FMJ589869 FCE589868:FCN589869 ESI589868:ESR589869 EIM589868:EIV589869 DYQ589868:DYZ589869 DOU589868:DPD589869 DEY589868:DFH589869 CVC589868:CVL589869 CLG589868:CLP589869 CBK589868:CBT589869 BRO589868:BRX589869 BHS589868:BIB589869 AXW589868:AYF589869 AOA589868:AOJ589869 AEE589868:AEN589869 UI589868:UR589869 KM589868:KV589869 AQ589868:AZ589869 WWY524332:WXH524333 WNC524332:WNL524333 WDG524332:WDP524333 VTK524332:VTT524333 VJO524332:VJX524333 UZS524332:VAB524333 UPW524332:UQF524333 UGA524332:UGJ524333 TWE524332:TWN524333 TMI524332:TMR524333 TCM524332:TCV524333 SSQ524332:SSZ524333 SIU524332:SJD524333 RYY524332:RZH524333 RPC524332:RPL524333 RFG524332:RFP524333 QVK524332:QVT524333 QLO524332:QLX524333 QBS524332:QCB524333 PRW524332:PSF524333 PIA524332:PIJ524333 OYE524332:OYN524333 OOI524332:OOR524333 OEM524332:OEV524333 NUQ524332:NUZ524333 NKU524332:NLD524333 NAY524332:NBH524333 MRC524332:MRL524333 MHG524332:MHP524333 LXK524332:LXT524333 LNO524332:LNX524333 LDS524332:LEB524333 KTW524332:KUF524333 KKA524332:KKJ524333 KAE524332:KAN524333 JQI524332:JQR524333 JGM524332:JGV524333 IWQ524332:IWZ524333 IMU524332:IND524333 ICY524332:IDH524333 HTC524332:HTL524333 HJG524332:HJP524333 GZK524332:GZT524333 GPO524332:GPX524333 GFS524332:GGB524333 FVW524332:FWF524333 FMA524332:FMJ524333 FCE524332:FCN524333 ESI524332:ESR524333 EIM524332:EIV524333 DYQ524332:DYZ524333 DOU524332:DPD524333 DEY524332:DFH524333 CVC524332:CVL524333 CLG524332:CLP524333 CBK524332:CBT524333 BRO524332:BRX524333 BHS524332:BIB524333 AXW524332:AYF524333 AOA524332:AOJ524333 AEE524332:AEN524333 UI524332:UR524333 KM524332:KV524333 AQ524332:AZ524333 WWY458796:WXH458797 WNC458796:WNL458797 WDG458796:WDP458797 VTK458796:VTT458797 VJO458796:VJX458797 UZS458796:VAB458797 UPW458796:UQF458797 UGA458796:UGJ458797 TWE458796:TWN458797 TMI458796:TMR458797 TCM458796:TCV458797 SSQ458796:SSZ458797 SIU458796:SJD458797 RYY458796:RZH458797 RPC458796:RPL458797 RFG458796:RFP458797 QVK458796:QVT458797 QLO458796:QLX458797 QBS458796:QCB458797 PRW458796:PSF458797 PIA458796:PIJ458797 OYE458796:OYN458797 OOI458796:OOR458797 OEM458796:OEV458797 NUQ458796:NUZ458797 NKU458796:NLD458797 NAY458796:NBH458797 MRC458796:MRL458797 MHG458796:MHP458797 LXK458796:LXT458797 LNO458796:LNX458797 LDS458796:LEB458797 KTW458796:KUF458797 KKA458796:KKJ458797 KAE458796:KAN458797 JQI458796:JQR458797 JGM458796:JGV458797 IWQ458796:IWZ458797 IMU458796:IND458797 ICY458796:IDH458797 HTC458796:HTL458797 HJG458796:HJP458797 GZK458796:GZT458797 GPO458796:GPX458797 GFS458796:GGB458797 FVW458796:FWF458797 FMA458796:FMJ458797 FCE458796:FCN458797 ESI458796:ESR458797 EIM458796:EIV458797 DYQ458796:DYZ458797 DOU458796:DPD458797 DEY458796:DFH458797 CVC458796:CVL458797 CLG458796:CLP458797 CBK458796:CBT458797 BRO458796:BRX458797 BHS458796:BIB458797 AXW458796:AYF458797 AOA458796:AOJ458797 AEE458796:AEN458797 UI458796:UR458797 KM458796:KV458797 AQ458796:AZ458797 WWY393260:WXH393261 WNC393260:WNL393261 WDG393260:WDP393261 VTK393260:VTT393261 VJO393260:VJX393261 UZS393260:VAB393261 UPW393260:UQF393261 UGA393260:UGJ393261 TWE393260:TWN393261 TMI393260:TMR393261 TCM393260:TCV393261 SSQ393260:SSZ393261 SIU393260:SJD393261 RYY393260:RZH393261 RPC393260:RPL393261 RFG393260:RFP393261 QVK393260:QVT393261 QLO393260:QLX393261 QBS393260:QCB393261 PRW393260:PSF393261 PIA393260:PIJ393261 OYE393260:OYN393261 OOI393260:OOR393261 OEM393260:OEV393261 NUQ393260:NUZ393261 NKU393260:NLD393261 NAY393260:NBH393261 MRC393260:MRL393261 MHG393260:MHP393261 LXK393260:LXT393261 LNO393260:LNX393261 LDS393260:LEB393261 KTW393260:KUF393261 KKA393260:KKJ393261 KAE393260:KAN393261 JQI393260:JQR393261 JGM393260:JGV393261 IWQ393260:IWZ393261 IMU393260:IND393261 ICY393260:IDH393261 HTC393260:HTL393261 HJG393260:HJP393261 GZK393260:GZT393261 GPO393260:GPX393261 GFS393260:GGB393261 FVW393260:FWF393261 FMA393260:FMJ393261 FCE393260:FCN393261 ESI393260:ESR393261 EIM393260:EIV393261 DYQ393260:DYZ393261 DOU393260:DPD393261 DEY393260:DFH393261 CVC393260:CVL393261 CLG393260:CLP393261 CBK393260:CBT393261 BRO393260:BRX393261 BHS393260:BIB393261 AXW393260:AYF393261 AOA393260:AOJ393261 AEE393260:AEN393261 UI393260:UR393261 KM393260:KV393261 AQ393260:AZ393261 WWY327724:WXH327725 WNC327724:WNL327725 WDG327724:WDP327725 VTK327724:VTT327725 VJO327724:VJX327725 UZS327724:VAB327725 UPW327724:UQF327725 UGA327724:UGJ327725 TWE327724:TWN327725 TMI327724:TMR327725 TCM327724:TCV327725 SSQ327724:SSZ327725 SIU327724:SJD327725 RYY327724:RZH327725 RPC327724:RPL327725 RFG327724:RFP327725 QVK327724:QVT327725 QLO327724:QLX327725 QBS327724:QCB327725 PRW327724:PSF327725 PIA327724:PIJ327725 OYE327724:OYN327725 OOI327724:OOR327725 OEM327724:OEV327725 NUQ327724:NUZ327725 NKU327724:NLD327725 NAY327724:NBH327725 MRC327724:MRL327725 MHG327724:MHP327725 LXK327724:LXT327725 LNO327724:LNX327725 LDS327724:LEB327725 KTW327724:KUF327725 KKA327724:KKJ327725 KAE327724:KAN327725 JQI327724:JQR327725 JGM327724:JGV327725 IWQ327724:IWZ327725 IMU327724:IND327725 ICY327724:IDH327725 HTC327724:HTL327725 HJG327724:HJP327725 GZK327724:GZT327725 GPO327724:GPX327725 GFS327724:GGB327725 FVW327724:FWF327725 FMA327724:FMJ327725 FCE327724:FCN327725 ESI327724:ESR327725 EIM327724:EIV327725 DYQ327724:DYZ327725 DOU327724:DPD327725 DEY327724:DFH327725 CVC327724:CVL327725 CLG327724:CLP327725 CBK327724:CBT327725 BRO327724:BRX327725 BHS327724:BIB327725 AXW327724:AYF327725 AOA327724:AOJ327725 AEE327724:AEN327725 UI327724:UR327725 KM327724:KV327725 AQ327724:AZ327725 WWY262188:WXH262189 WNC262188:WNL262189 WDG262188:WDP262189 VTK262188:VTT262189 VJO262188:VJX262189 UZS262188:VAB262189 UPW262188:UQF262189 UGA262188:UGJ262189 TWE262188:TWN262189 TMI262188:TMR262189 TCM262188:TCV262189 SSQ262188:SSZ262189 SIU262188:SJD262189 RYY262188:RZH262189 RPC262188:RPL262189 RFG262188:RFP262189 QVK262188:QVT262189 QLO262188:QLX262189 QBS262188:QCB262189 PRW262188:PSF262189 PIA262188:PIJ262189 OYE262188:OYN262189 OOI262188:OOR262189 OEM262188:OEV262189 NUQ262188:NUZ262189 NKU262188:NLD262189 NAY262188:NBH262189 MRC262188:MRL262189 MHG262188:MHP262189 LXK262188:LXT262189 LNO262188:LNX262189 LDS262188:LEB262189 KTW262188:KUF262189 KKA262188:KKJ262189 KAE262188:KAN262189 JQI262188:JQR262189 JGM262188:JGV262189 IWQ262188:IWZ262189 IMU262188:IND262189 ICY262188:IDH262189 HTC262188:HTL262189 HJG262188:HJP262189 GZK262188:GZT262189 GPO262188:GPX262189 GFS262188:GGB262189 FVW262188:FWF262189 FMA262188:FMJ262189 FCE262188:FCN262189 ESI262188:ESR262189 EIM262188:EIV262189 DYQ262188:DYZ262189 DOU262188:DPD262189 DEY262188:DFH262189 CVC262188:CVL262189 CLG262188:CLP262189 CBK262188:CBT262189 BRO262188:BRX262189 BHS262188:BIB262189 AXW262188:AYF262189 AOA262188:AOJ262189 AEE262188:AEN262189 UI262188:UR262189 KM262188:KV262189 AQ262188:AZ262189 WWY196652:WXH196653 WNC196652:WNL196653 WDG196652:WDP196653 VTK196652:VTT196653 VJO196652:VJX196653 UZS196652:VAB196653 UPW196652:UQF196653 UGA196652:UGJ196653 TWE196652:TWN196653 TMI196652:TMR196653 TCM196652:TCV196653 SSQ196652:SSZ196653 SIU196652:SJD196653 RYY196652:RZH196653 RPC196652:RPL196653 RFG196652:RFP196653 QVK196652:QVT196653 QLO196652:QLX196653 QBS196652:QCB196653 PRW196652:PSF196653 PIA196652:PIJ196653 OYE196652:OYN196653 OOI196652:OOR196653 OEM196652:OEV196653 NUQ196652:NUZ196653 NKU196652:NLD196653 NAY196652:NBH196653 MRC196652:MRL196653 MHG196652:MHP196653 LXK196652:LXT196653 LNO196652:LNX196653 LDS196652:LEB196653 KTW196652:KUF196653 KKA196652:KKJ196653 KAE196652:KAN196653 JQI196652:JQR196653 JGM196652:JGV196653 IWQ196652:IWZ196653 IMU196652:IND196653 ICY196652:IDH196653 HTC196652:HTL196653 HJG196652:HJP196653 GZK196652:GZT196653 GPO196652:GPX196653 GFS196652:GGB196653 FVW196652:FWF196653 FMA196652:FMJ196653 FCE196652:FCN196653 ESI196652:ESR196653 EIM196652:EIV196653 DYQ196652:DYZ196653 DOU196652:DPD196653 DEY196652:DFH196653 CVC196652:CVL196653 CLG196652:CLP196653 CBK196652:CBT196653 BRO196652:BRX196653 BHS196652:BIB196653 AXW196652:AYF196653 AOA196652:AOJ196653 AEE196652:AEN196653 UI196652:UR196653 KM196652:KV196653 AQ196652:AZ196653 WWY131116:WXH131117 WNC131116:WNL131117 WDG131116:WDP131117 VTK131116:VTT131117 VJO131116:VJX131117 UZS131116:VAB131117 UPW131116:UQF131117 UGA131116:UGJ131117 TWE131116:TWN131117 TMI131116:TMR131117 TCM131116:TCV131117 SSQ131116:SSZ131117 SIU131116:SJD131117 RYY131116:RZH131117 RPC131116:RPL131117 RFG131116:RFP131117 QVK131116:QVT131117 QLO131116:QLX131117 QBS131116:QCB131117 PRW131116:PSF131117 PIA131116:PIJ131117 OYE131116:OYN131117 OOI131116:OOR131117 OEM131116:OEV131117 NUQ131116:NUZ131117 NKU131116:NLD131117 NAY131116:NBH131117 MRC131116:MRL131117 MHG131116:MHP131117 LXK131116:LXT131117 LNO131116:LNX131117 LDS131116:LEB131117 KTW131116:KUF131117 KKA131116:KKJ131117 KAE131116:KAN131117 JQI131116:JQR131117 JGM131116:JGV131117 IWQ131116:IWZ131117 IMU131116:IND131117 ICY131116:IDH131117 HTC131116:HTL131117 HJG131116:HJP131117 GZK131116:GZT131117 GPO131116:GPX131117 GFS131116:GGB131117 FVW131116:FWF131117 FMA131116:FMJ131117 FCE131116:FCN131117 ESI131116:ESR131117 EIM131116:EIV131117 DYQ131116:DYZ131117 DOU131116:DPD131117 DEY131116:DFH131117 CVC131116:CVL131117 CLG131116:CLP131117 CBK131116:CBT131117 BRO131116:BRX131117 BHS131116:BIB131117 AXW131116:AYF131117 AOA131116:AOJ131117 AEE131116:AEN131117 UI131116:UR131117 KM131116:KV131117 AQ131116:AZ131117 WWY65580:WXH65581 WNC65580:WNL65581 WDG65580:WDP65581 VTK65580:VTT65581 VJO65580:VJX65581 UZS65580:VAB65581 UPW65580:UQF65581 UGA65580:UGJ65581 TWE65580:TWN65581 TMI65580:TMR65581 TCM65580:TCV65581 SSQ65580:SSZ65581 SIU65580:SJD65581 RYY65580:RZH65581 RPC65580:RPL65581 RFG65580:RFP65581 QVK65580:QVT65581 QLO65580:QLX65581 QBS65580:QCB65581 PRW65580:PSF65581 PIA65580:PIJ65581 OYE65580:OYN65581 OOI65580:OOR65581 OEM65580:OEV65581 NUQ65580:NUZ65581 NKU65580:NLD65581 NAY65580:NBH65581 MRC65580:MRL65581 MHG65580:MHP65581 LXK65580:LXT65581 LNO65580:LNX65581 LDS65580:LEB65581 KTW65580:KUF65581 KKA65580:KKJ65581 KAE65580:KAN65581 JQI65580:JQR65581 JGM65580:JGV65581 IWQ65580:IWZ65581 IMU65580:IND65581 ICY65580:IDH65581 HTC65580:HTL65581 HJG65580:HJP65581 GZK65580:GZT65581 GPO65580:GPX65581 GFS65580:GGB65581 FVW65580:FWF65581 FMA65580:FMJ65581 FCE65580:FCN65581 ESI65580:ESR65581 EIM65580:EIV65581 DYQ65580:DYZ65581 DOU65580:DPD65581 DEY65580:DFH65581 CVC65580:CVL65581 CLG65580:CLP65581 CBK65580:CBT65581 BRO65580:BRX65581 BHS65580:BIB65581 AXW65580:AYF65581 AOA65580:AOJ65581 AEE65580:AEN65581 UI65580:UR65581 KM65580:KV65581 AQ65580:AZ65581 WWY44:WXH45 WNC44:WNL45 WDG44:WDP45 VTK44:VTT45 VJO44:VJX45 UZS44:VAB45 UPW44:UQF45 UGA44:UGJ45 TWE44:TWN45 TMI44:TMR45 TCM44:TCV45 SSQ44:SSZ45 SIU44:SJD45 RYY44:RZH45 RPC44:RPL45 RFG44:RFP45 QVK44:QVT45 QLO44:QLX45 QBS44:QCB45 PRW44:PSF45 PIA44:PIJ45 OYE44:OYN45 OOI44:OOR45 OEM44:OEV45 NUQ44:NUZ45 NKU44:NLD45 NAY44:NBH45 MRC44:MRL45 MHG44:MHP45 LXK44:LXT45 LNO44:LNX45 LDS44:LEB45 KTW44:KUF45 KKA44:KKJ45 KAE44:KAN45 JQI44:JQR45 JGM44:JGV45 IWQ44:IWZ45 IMU44:IND45 ICY44:IDH45 HTC44:HTL45 HJG44:HJP45 GZK44:GZT45 GPO44:GPX45 GFS44:GGB45 FVW44:FWF45 FMA44:FMJ45 FCE44:FCN45 ESI44:ESR45 EIM44:EIV45 DYQ44:DYZ45 DOU44:DPD45 DEY44:DFH45 CVC44:CVL45 CLG44:CLP45 CBK44:CBT45 BRO44:BRX45 BHS44:BIB45 AXW44:AYF45 AOA44:AOJ45 AEE44:AEN45 UI44:UR45 KM44:KV45">
      <formula1>$BR$74:$BR$76</formula1>
    </dataValidation>
    <dataValidation type="list" allowBlank="1" showInputMessage="1" showErrorMessage="1" sqref="BA46:BE48 WXI983086:WXM983088 WNM983086:WNQ983088 WDQ983086:WDU983088 VTU983086:VTY983088 VJY983086:VKC983088 VAC983086:VAG983088 UQG983086:UQK983088 UGK983086:UGO983088 TWO983086:TWS983088 TMS983086:TMW983088 TCW983086:TDA983088 STA983086:STE983088 SJE983086:SJI983088 RZI983086:RZM983088 RPM983086:RPQ983088 RFQ983086:RFU983088 QVU983086:QVY983088 QLY983086:QMC983088 QCC983086:QCG983088 PSG983086:PSK983088 PIK983086:PIO983088 OYO983086:OYS983088 OOS983086:OOW983088 OEW983086:OFA983088 NVA983086:NVE983088 NLE983086:NLI983088 NBI983086:NBM983088 MRM983086:MRQ983088 MHQ983086:MHU983088 LXU983086:LXY983088 LNY983086:LOC983088 LEC983086:LEG983088 KUG983086:KUK983088 KKK983086:KKO983088 KAO983086:KAS983088 JQS983086:JQW983088 JGW983086:JHA983088 IXA983086:IXE983088 INE983086:INI983088 IDI983086:IDM983088 HTM983086:HTQ983088 HJQ983086:HJU983088 GZU983086:GZY983088 GPY983086:GQC983088 GGC983086:GGG983088 FWG983086:FWK983088 FMK983086:FMO983088 FCO983086:FCS983088 ESS983086:ESW983088 EIW983086:EJA983088 DZA983086:DZE983088 DPE983086:DPI983088 DFI983086:DFM983088 CVM983086:CVQ983088 CLQ983086:CLU983088 CBU983086:CBY983088 BRY983086:BSC983088 BIC983086:BIG983088 AYG983086:AYK983088 AOK983086:AOO983088 AEO983086:AES983088 US983086:UW983088 KW983086:LA983088 BA983086:BE983088 WXI917550:WXM917552 WNM917550:WNQ917552 WDQ917550:WDU917552 VTU917550:VTY917552 VJY917550:VKC917552 VAC917550:VAG917552 UQG917550:UQK917552 UGK917550:UGO917552 TWO917550:TWS917552 TMS917550:TMW917552 TCW917550:TDA917552 STA917550:STE917552 SJE917550:SJI917552 RZI917550:RZM917552 RPM917550:RPQ917552 RFQ917550:RFU917552 QVU917550:QVY917552 QLY917550:QMC917552 QCC917550:QCG917552 PSG917550:PSK917552 PIK917550:PIO917552 OYO917550:OYS917552 OOS917550:OOW917552 OEW917550:OFA917552 NVA917550:NVE917552 NLE917550:NLI917552 NBI917550:NBM917552 MRM917550:MRQ917552 MHQ917550:MHU917552 LXU917550:LXY917552 LNY917550:LOC917552 LEC917550:LEG917552 KUG917550:KUK917552 KKK917550:KKO917552 KAO917550:KAS917552 JQS917550:JQW917552 JGW917550:JHA917552 IXA917550:IXE917552 INE917550:INI917552 IDI917550:IDM917552 HTM917550:HTQ917552 HJQ917550:HJU917552 GZU917550:GZY917552 GPY917550:GQC917552 GGC917550:GGG917552 FWG917550:FWK917552 FMK917550:FMO917552 FCO917550:FCS917552 ESS917550:ESW917552 EIW917550:EJA917552 DZA917550:DZE917552 DPE917550:DPI917552 DFI917550:DFM917552 CVM917550:CVQ917552 CLQ917550:CLU917552 CBU917550:CBY917552 BRY917550:BSC917552 BIC917550:BIG917552 AYG917550:AYK917552 AOK917550:AOO917552 AEO917550:AES917552 US917550:UW917552 KW917550:LA917552 BA917550:BE917552 WXI852014:WXM852016 WNM852014:WNQ852016 WDQ852014:WDU852016 VTU852014:VTY852016 VJY852014:VKC852016 VAC852014:VAG852016 UQG852014:UQK852016 UGK852014:UGO852016 TWO852014:TWS852016 TMS852014:TMW852016 TCW852014:TDA852016 STA852014:STE852016 SJE852014:SJI852016 RZI852014:RZM852016 RPM852014:RPQ852016 RFQ852014:RFU852016 QVU852014:QVY852016 QLY852014:QMC852016 QCC852014:QCG852016 PSG852014:PSK852016 PIK852014:PIO852016 OYO852014:OYS852016 OOS852014:OOW852016 OEW852014:OFA852016 NVA852014:NVE852016 NLE852014:NLI852016 NBI852014:NBM852016 MRM852014:MRQ852016 MHQ852014:MHU852016 LXU852014:LXY852016 LNY852014:LOC852016 LEC852014:LEG852016 KUG852014:KUK852016 KKK852014:KKO852016 KAO852014:KAS852016 JQS852014:JQW852016 JGW852014:JHA852016 IXA852014:IXE852016 INE852014:INI852016 IDI852014:IDM852016 HTM852014:HTQ852016 HJQ852014:HJU852016 GZU852014:GZY852016 GPY852014:GQC852016 GGC852014:GGG852016 FWG852014:FWK852016 FMK852014:FMO852016 FCO852014:FCS852016 ESS852014:ESW852016 EIW852014:EJA852016 DZA852014:DZE852016 DPE852014:DPI852016 DFI852014:DFM852016 CVM852014:CVQ852016 CLQ852014:CLU852016 CBU852014:CBY852016 BRY852014:BSC852016 BIC852014:BIG852016 AYG852014:AYK852016 AOK852014:AOO852016 AEO852014:AES852016 US852014:UW852016 KW852014:LA852016 BA852014:BE852016 WXI786478:WXM786480 WNM786478:WNQ786480 WDQ786478:WDU786480 VTU786478:VTY786480 VJY786478:VKC786480 VAC786478:VAG786480 UQG786478:UQK786480 UGK786478:UGO786480 TWO786478:TWS786480 TMS786478:TMW786480 TCW786478:TDA786480 STA786478:STE786480 SJE786478:SJI786480 RZI786478:RZM786480 RPM786478:RPQ786480 RFQ786478:RFU786480 QVU786478:QVY786480 QLY786478:QMC786480 QCC786478:QCG786480 PSG786478:PSK786480 PIK786478:PIO786480 OYO786478:OYS786480 OOS786478:OOW786480 OEW786478:OFA786480 NVA786478:NVE786480 NLE786478:NLI786480 NBI786478:NBM786480 MRM786478:MRQ786480 MHQ786478:MHU786480 LXU786478:LXY786480 LNY786478:LOC786480 LEC786478:LEG786480 KUG786478:KUK786480 KKK786478:KKO786480 KAO786478:KAS786480 JQS786478:JQW786480 JGW786478:JHA786480 IXA786478:IXE786480 INE786478:INI786480 IDI786478:IDM786480 HTM786478:HTQ786480 HJQ786478:HJU786480 GZU786478:GZY786480 GPY786478:GQC786480 GGC786478:GGG786480 FWG786478:FWK786480 FMK786478:FMO786480 FCO786478:FCS786480 ESS786478:ESW786480 EIW786478:EJA786480 DZA786478:DZE786480 DPE786478:DPI786480 DFI786478:DFM786480 CVM786478:CVQ786480 CLQ786478:CLU786480 CBU786478:CBY786480 BRY786478:BSC786480 BIC786478:BIG786480 AYG786478:AYK786480 AOK786478:AOO786480 AEO786478:AES786480 US786478:UW786480 KW786478:LA786480 BA786478:BE786480 WXI720942:WXM720944 WNM720942:WNQ720944 WDQ720942:WDU720944 VTU720942:VTY720944 VJY720942:VKC720944 VAC720942:VAG720944 UQG720942:UQK720944 UGK720942:UGO720944 TWO720942:TWS720944 TMS720942:TMW720944 TCW720942:TDA720944 STA720942:STE720944 SJE720942:SJI720944 RZI720942:RZM720944 RPM720942:RPQ720944 RFQ720942:RFU720944 QVU720942:QVY720944 QLY720942:QMC720944 QCC720942:QCG720944 PSG720942:PSK720944 PIK720942:PIO720944 OYO720942:OYS720944 OOS720942:OOW720944 OEW720942:OFA720944 NVA720942:NVE720944 NLE720942:NLI720944 NBI720942:NBM720944 MRM720942:MRQ720944 MHQ720942:MHU720944 LXU720942:LXY720944 LNY720942:LOC720944 LEC720942:LEG720944 KUG720942:KUK720944 KKK720942:KKO720944 KAO720942:KAS720944 JQS720942:JQW720944 JGW720942:JHA720944 IXA720942:IXE720944 INE720942:INI720944 IDI720942:IDM720944 HTM720942:HTQ720944 HJQ720942:HJU720944 GZU720942:GZY720944 GPY720942:GQC720944 GGC720942:GGG720944 FWG720942:FWK720944 FMK720942:FMO720944 FCO720942:FCS720944 ESS720942:ESW720944 EIW720942:EJA720944 DZA720942:DZE720944 DPE720942:DPI720944 DFI720942:DFM720944 CVM720942:CVQ720944 CLQ720942:CLU720944 CBU720942:CBY720944 BRY720942:BSC720944 BIC720942:BIG720944 AYG720942:AYK720944 AOK720942:AOO720944 AEO720942:AES720944 US720942:UW720944 KW720942:LA720944 BA720942:BE720944 WXI655406:WXM655408 WNM655406:WNQ655408 WDQ655406:WDU655408 VTU655406:VTY655408 VJY655406:VKC655408 VAC655406:VAG655408 UQG655406:UQK655408 UGK655406:UGO655408 TWO655406:TWS655408 TMS655406:TMW655408 TCW655406:TDA655408 STA655406:STE655408 SJE655406:SJI655408 RZI655406:RZM655408 RPM655406:RPQ655408 RFQ655406:RFU655408 QVU655406:QVY655408 QLY655406:QMC655408 QCC655406:QCG655408 PSG655406:PSK655408 PIK655406:PIO655408 OYO655406:OYS655408 OOS655406:OOW655408 OEW655406:OFA655408 NVA655406:NVE655408 NLE655406:NLI655408 NBI655406:NBM655408 MRM655406:MRQ655408 MHQ655406:MHU655408 LXU655406:LXY655408 LNY655406:LOC655408 LEC655406:LEG655408 KUG655406:KUK655408 KKK655406:KKO655408 KAO655406:KAS655408 JQS655406:JQW655408 JGW655406:JHA655408 IXA655406:IXE655408 INE655406:INI655408 IDI655406:IDM655408 HTM655406:HTQ655408 HJQ655406:HJU655408 GZU655406:GZY655408 GPY655406:GQC655408 GGC655406:GGG655408 FWG655406:FWK655408 FMK655406:FMO655408 FCO655406:FCS655408 ESS655406:ESW655408 EIW655406:EJA655408 DZA655406:DZE655408 DPE655406:DPI655408 DFI655406:DFM655408 CVM655406:CVQ655408 CLQ655406:CLU655408 CBU655406:CBY655408 BRY655406:BSC655408 BIC655406:BIG655408 AYG655406:AYK655408 AOK655406:AOO655408 AEO655406:AES655408 US655406:UW655408 KW655406:LA655408 BA655406:BE655408 WXI589870:WXM589872 WNM589870:WNQ589872 WDQ589870:WDU589872 VTU589870:VTY589872 VJY589870:VKC589872 VAC589870:VAG589872 UQG589870:UQK589872 UGK589870:UGO589872 TWO589870:TWS589872 TMS589870:TMW589872 TCW589870:TDA589872 STA589870:STE589872 SJE589870:SJI589872 RZI589870:RZM589872 RPM589870:RPQ589872 RFQ589870:RFU589872 QVU589870:QVY589872 QLY589870:QMC589872 QCC589870:QCG589872 PSG589870:PSK589872 PIK589870:PIO589872 OYO589870:OYS589872 OOS589870:OOW589872 OEW589870:OFA589872 NVA589870:NVE589872 NLE589870:NLI589872 NBI589870:NBM589872 MRM589870:MRQ589872 MHQ589870:MHU589872 LXU589870:LXY589872 LNY589870:LOC589872 LEC589870:LEG589872 KUG589870:KUK589872 KKK589870:KKO589872 KAO589870:KAS589872 JQS589870:JQW589872 JGW589870:JHA589872 IXA589870:IXE589872 INE589870:INI589872 IDI589870:IDM589872 HTM589870:HTQ589872 HJQ589870:HJU589872 GZU589870:GZY589872 GPY589870:GQC589872 GGC589870:GGG589872 FWG589870:FWK589872 FMK589870:FMO589872 FCO589870:FCS589872 ESS589870:ESW589872 EIW589870:EJA589872 DZA589870:DZE589872 DPE589870:DPI589872 DFI589870:DFM589872 CVM589870:CVQ589872 CLQ589870:CLU589872 CBU589870:CBY589872 BRY589870:BSC589872 BIC589870:BIG589872 AYG589870:AYK589872 AOK589870:AOO589872 AEO589870:AES589872 US589870:UW589872 KW589870:LA589872 BA589870:BE589872 WXI524334:WXM524336 WNM524334:WNQ524336 WDQ524334:WDU524336 VTU524334:VTY524336 VJY524334:VKC524336 VAC524334:VAG524336 UQG524334:UQK524336 UGK524334:UGO524336 TWO524334:TWS524336 TMS524334:TMW524336 TCW524334:TDA524336 STA524334:STE524336 SJE524334:SJI524336 RZI524334:RZM524336 RPM524334:RPQ524336 RFQ524334:RFU524336 QVU524334:QVY524336 QLY524334:QMC524336 QCC524334:QCG524336 PSG524334:PSK524336 PIK524334:PIO524336 OYO524334:OYS524336 OOS524334:OOW524336 OEW524334:OFA524336 NVA524334:NVE524336 NLE524334:NLI524336 NBI524334:NBM524336 MRM524334:MRQ524336 MHQ524334:MHU524336 LXU524334:LXY524336 LNY524334:LOC524336 LEC524334:LEG524336 KUG524334:KUK524336 KKK524334:KKO524336 KAO524334:KAS524336 JQS524334:JQW524336 JGW524334:JHA524336 IXA524334:IXE524336 INE524334:INI524336 IDI524334:IDM524336 HTM524334:HTQ524336 HJQ524334:HJU524336 GZU524334:GZY524336 GPY524334:GQC524336 GGC524334:GGG524336 FWG524334:FWK524336 FMK524334:FMO524336 FCO524334:FCS524336 ESS524334:ESW524336 EIW524334:EJA524336 DZA524334:DZE524336 DPE524334:DPI524336 DFI524334:DFM524336 CVM524334:CVQ524336 CLQ524334:CLU524336 CBU524334:CBY524336 BRY524334:BSC524336 BIC524334:BIG524336 AYG524334:AYK524336 AOK524334:AOO524336 AEO524334:AES524336 US524334:UW524336 KW524334:LA524336 BA524334:BE524336 WXI458798:WXM458800 WNM458798:WNQ458800 WDQ458798:WDU458800 VTU458798:VTY458800 VJY458798:VKC458800 VAC458798:VAG458800 UQG458798:UQK458800 UGK458798:UGO458800 TWO458798:TWS458800 TMS458798:TMW458800 TCW458798:TDA458800 STA458798:STE458800 SJE458798:SJI458800 RZI458798:RZM458800 RPM458798:RPQ458800 RFQ458798:RFU458800 QVU458798:QVY458800 QLY458798:QMC458800 QCC458798:QCG458800 PSG458798:PSK458800 PIK458798:PIO458800 OYO458798:OYS458800 OOS458798:OOW458800 OEW458798:OFA458800 NVA458798:NVE458800 NLE458798:NLI458800 NBI458798:NBM458800 MRM458798:MRQ458800 MHQ458798:MHU458800 LXU458798:LXY458800 LNY458798:LOC458800 LEC458798:LEG458800 KUG458798:KUK458800 KKK458798:KKO458800 KAO458798:KAS458800 JQS458798:JQW458800 JGW458798:JHA458800 IXA458798:IXE458800 INE458798:INI458800 IDI458798:IDM458800 HTM458798:HTQ458800 HJQ458798:HJU458800 GZU458798:GZY458800 GPY458798:GQC458800 GGC458798:GGG458800 FWG458798:FWK458800 FMK458798:FMO458800 FCO458798:FCS458800 ESS458798:ESW458800 EIW458798:EJA458800 DZA458798:DZE458800 DPE458798:DPI458800 DFI458798:DFM458800 CVM458798:CVQ458800 CLQ458798:CLU458800 CBU458798:CBY458800 BRY458798:BSC458800 BIC458798:BIG458800 AYG458798:AYK458800 AOK458798:AOO458800 AEO458798:AES458800 US458798:UW458800 KW458798:LA458800 BA458798:BE458800 WXI393262:WXM393264 WNM393262:WNQ393264 WDQ393262:WDU393264 VTU393262:VTY393264 VJY393262:VKC393264 VAC393262:VAG393264 UQG393262:UQK393264 UGK393262:UGO393264 TWO393262:TWS393264 TMS393262:TMW393264 TCW393262:TDA393264 STA393262:STE393264 SJE393262:SJI393264 RZI393262:RZM393264 RPM393262:RPQ393264 RFQ393262:RFU393264 QVU393262:QVY393264 QLY393262:QMC393264 QCC393262:QCG393264 PSG393262:PSK393264 PIK393262:PIO393264 OYO393262:OYS393264 OOS393262:OOW393264 OEW393262:OFA393264 NVA393262:NVE393264 NLE393262:NLI393264 NBI393262:NBM393264 MRM393262:MRQ393264 MHQ393262:MHU393264 LXU393262:LXY393264 LNY393262:LOC393264 LEC393262:LEG393264 KUG393262:KUK393264 KKK393262:KKO393264 KAO393262:KAS393264 JQS393262:JQW393264 JGW393262:JHA393264 IXA393262:IXE393264 INE393262:INI393264 IDI393262:IDM393264 HTM393262:HTQ393264 HJQ393262:HJU393264 GZU393262:GZY393264 GPY393262:GQC393264 GGC393262:GGG393264 FWG393262:FWK393264 FMK393262:FMO393264 FCO393262:FCS393264 ESS393262:ESW393264 EIW393262:EJA393264 DZA393262:DZE393264 DPE393262:DPI393264 DFI393262:DFM393264 CVM393262:CVQ393264 CLQ393262:CLU393264 CBU393262:CBY393264 BRY393262:BSC393264 BIC393262:BIG393264 AYG393262:AYK393264 AOK393262:AOO393264 AEO393262:AES393264 US393262:UW393264 KW393262:LA393264 BA393262:BE393264 WXI327726:WXM327728 WNM327726:WNQ327728 WDQ327726:WDU327728 VTU327726:VTY327728 VJY327726:VKC327728 VAC327726:VAG327728 UQG327726:UQK327728 UGK327726:UGO327728 TWO327726:TWS327728 TMS327726:TMW327728 TCW327726:TDA327728 STA327726:STE327728 SJE327726:SJI327728 RZI327726:RZM327728 RPM327726:RPQ327728 RFQ327726:RFU327728 QVU327726:QVY327728 QLY327726:QMC327728 QCC327726:QCG327728 PSG327726:PSK327728 PIK327726:PIO327728 OYO327726:OYS327728 OOS327726:OOW327728 OEW327726:OFA327728 NVA327726:NVE327728 NLE327726:NLI327728 NBI327726:NBM327728 MRM327726:MRQ327728 MHQ327726:MHU327728 LXU327726:LXY327728 LNY327726:LOC327728 LEC327726:LEG327728 KUG327726:KUK327728 KKK327726:KKO327728 KAO327726:KAS327728 JQS327726:JQW327728 JGW327726:JHA327728 IXA327726:IXE327728 INE327726:INI327728 IDI327726:IDM327728 HTM327726:HTQ327728 HJQ327726:HJU327728 GZU327726:GZY327728 GPY327726:GQC327728 GGC327726:GGG327728 FWG327726:FWK327728 FMK327726:FMO327728 FCO327726:FCS327728 ESS327726:ESW327728 EIW327726:EJA327728 DZA327726:DZE327728 DPE327726:DPI327728 DFI327726:DFM327728 CVM327726:CVQ327728 CLQ327726:CLU327728 CBU327726:CBY327728 BRY327726:BSC327728 BIC327726:BIG327728 AYG327726:AYK327728 AOK327726:AOO327728 AEO327726:AES327728 US327726:UW327728 KW327726:LA327728 BA327726:BE327728 WXI262190:WXM262192 WNM262190:WNQ262192 WDQ262190:WDU262192 VTU262190:VTY262192 VJY262190:VKC262192 VAC262190:VAG262192 UQG262190:UQK262192 UGK262190:UGO262192 TWO262190:TWS262192 TMS262190:TMW262192 TCW262190:TDA262192 STA262190:STE262192 SJE262190:SJI262192 RZI262190:RZM262192 RPM262190:RPQ262192 RFQ262190:RFU262192 QVU262190:QVY262192 QLY262190:QMC262192 QCC262190:QCG262192 PSG262190:PSK262192 PIK262190:PIO262192 OYO262190:OYS262192 OOS262190:OOW262192 OEW262190:OFA262192 NVA262190:NVE262192 NLE262190:NLI262192 NBI262190:NBM262192 MRM262190:MRQ262192 MHQ262190:MHU262192 LXU262190:LXY262192 LNY262190:LOC262192 LEC262190:LEG262192 KUG262190:KUK262192 KKK262190:KKO262192 KAO262190:KAS262192 JQS262190:JQW262192 JGW262190:JHA262192 IXA262190:IXE262192 INE262190:INI262192 IDI262190:IDM262192 HTM262190:HTQ262192 HJQ262190:HJU262192 GZU262190:GZY262192 GPY262190:GQC262192 GGC262190:GGG262192 FWG262190:FWK262192 FMK262190:FMO262192 FCO262190:FCS262192 ESS262190:ESW262192 EIW262190:EJA262192 DZA262190:DZE262192 DPE262190:DPI262192 DFI262190:DFM262192 CVM262190:CVQ262192 CLQ262190:CLU262192 CBU262190:CBY262192 BRY262190:BSC262192 BIC262190:BIG262192 AYG262190:AYK262192 AOK262190:AOO262192 AEO262190:AES262192 US262190:UW262192 KW262190:LA262192 BA262190:BE262192 WXI196654:WXM196656 WNM196654:WNQ196656 WDQ196654:WDU196656 VTU196654:VTY196656 VJY196654:VKC196656 VAC196654:VAG196656 UQG196654:UQK196656 UGK196654:UGO196656 TWO196654:TWS196656 TMS196654:TMW196656 TCW196654:TDA196656 STA196654:STE196656 SJE196654:SJI196656 RZI196654:RZM196656 RPM196654:RPQ196656 RFQ196654:RFU196656 QVU196654:QVY196656 QLY196654:QMC196656 QCC196654:QCG196656 PSG196654:PSK196656 PIK196654:PIO196656 OYO196654:OYS196656 OOS196654:OOW196656 OEW196654:OFA196656 NVA196654:NVE196656 NLE196654:NLI196656 NBI196654:NBM196656 MRM196654:MRQ196656 MHQ196654:MHU196656 LXU196654:LXY196656 LNY196654:LOC196656 LEC196654:LEG196656 KUG196654:KUK196656 KKK196654:KKO196656 KAO196654:KAS196656 JQS196654:JQW196656 JGW196654:JHA196656 IXA196654:IXE196656 INE196654:INI196656 IDI196654:IDM196656 HTM196654:HTQ196656 HJQ196654:HJU196656 GZU196654:GZY196656 GPY196654:GQC196656 GGC196654:GGG196656 FWG196654:FWK196656 FMK196654:FMO196656 FCO196654:FCS196656 ESS196654:ESW196656 EIW196654:EJA196656 DZA196654:DZE196656 DPE196654:DPI196656 DFI196654:DFM196656 CVM196654:CVQ196656 CLQ196654:CLU196656 CBU196654:CBY196656 BRY196654:BSC196656 BIC196654:BIG196656 AYG196654:AYK196656 AOK196654:AOO196656 AEO196654:AES196656 US196654:UW196656 KW196654:LA196656 BA196654:BE196656 WXI131118:WXM131120 WNM131118:WNQ131120 WDQ131118:WDU131120 VTU131118:VTY131120 VJY131118:VKC131120 VAC131118:VAG131120 UQG131118:UQK131120 UGK131118:UGO131120 TWO131118:TWS131120 TMS131118:TMW131120 TCW131118:TDA131120 STA131118:STE131120 SJE131118:SJI131120 RZI131118:RZM131120 RPM131118:RPQ131120 RFQ131118:RFU131120 QVU131118:QVY131120 QLY131118:QMC131120 QCC131118:QCG131120 PSG131118:PSK131120 PIK131118:PIO131120 OYO131118:OYS131120 OOS131118:OOW131120 OEW131118:OFA131120 NVA131118:NVE131120 NLE131118:NLI131120 NBI131118:NBM131120 MRM131118:MRQ131120 MHQ131118:MHU131120 LXU131118:LXY131120 LNY131118:LOC131120 LEC131118:LEG131120 KUG131118:KUK131120 KKK131118:KKO131120 KAO131118:KAS131120 JQS131118:JQW131120 JGW131118:JHA131120 IXA131118:IXE131120 INE131118:INI131120 IDI131118:IDM131120 HTM131118:HTQ131120 HJQ131118:HJU131120 GZU131118:GZY131120 GPY131118:GQC131120 GGC131118:GGG131120 FWG131118:FWK131120 FMK131118:FMO131120 FCO131118:FCS131120 ESS131118:ESW131120 EIW131118:EJA131120 DZA131118:DZE131120 DPE131118:DPI131120 DFI131118:DFM131120 CVM131118:CVQ131120 CLQ131118:CLU131120 CBU131118:CBY131120 BRY131118:BSC131120 BIC131118:BIG131120 AYG131118:AYK131120 AOK131118:AOO131120 AEO131118:AES131120 US131118:UW131120 KW131118:LA131120 BA131118:BE131120 WXI65582:WXM65584 WNM65582:WNQ65584 WDQ65582:WDU65584 VTU65582:VTY65584 VJY65582:VKC65584 VAC65582:VAG65584 UQG65582:UQK65584 UGK65582:UGO65584 TWO65582:TWS65584 TMS65582:TMW65584 TCW65582:TDA65584 STA65582:STE65584 SJE65582:SJI65584 RZI65582:RZM65584 RPM65582:RPQ65584 RFQ65582:RFU65584 QVU65582:QVY65584 QLY65582:QMC65584 QCC65582:QCG65584 PSG65582:PSK65584 PIK65582:PIO65584 OYO65582:OYS65584 OOS65582:OOW65584 OEW65582:OFA65584 NVA65582:NVE65584 NLE65582:NLI65584 NBI65582:NBM65584 MRM65582:MRQ65584 MHQ65582:MHU65584 LXU65582:LXY65584 LNY65582:LOC65584 LEC65582:LEG65584 KUG65582:KUK65584 KKK65582:KKO65584 KAO65582:KAS65584 JQS65582:JQW65584 JGW65582:JHA65584 IXA65582:IXE65584 INE65582:INI65584 IDI65582:IDM65584 HTM65582:HTQ65584 HJQ65582:HJU65584 GZU65582:GZY65584 GPY65582:GQC65584 GGC65582:GGG65584 FWG65582:FWK65584 FMK65582:FMO65584 FCO65582:FCS65584 ESS65582:ESW65584 EIW65582:EJA65584 DZA65582:DZE65584 DPE65582:DPI65584 DFI65582:DFM65584 CVM65582:CVQ65584 CLQ65582:CLU65584 CBU65582:CBY65584 BRY65582:BSC65584 BIC65582:BIG65584 AYG65582:AYK65584 AOK65582:AOO65584 AEO65582:AES65584 US65582:UW65584 KW65582:LA65584 BA65582:BE65584 WXI46:WXM48 WNM46:WNQ48 WDQ46:WDU48 VTU46:VTY48 VJY46:VKC48 VAC46:VAG48 UQG46:UQK48 UGK46:UGO48 TWO46:TWS48 TMS46:TMW48 TCW46:TDA48 STA46:STE48 SJE46:SJI48 RZI46:RZM48 RPM46:RPQ48 RFQ46:RFU48 QVU46:QVY48 QLY46:QMC48 QCC46:QCG48 PSG46:PSK48 PIK46:PIO48 OYO46:OYS48 OOS46:OOW48 OEW46:OFA48 NVA46:NVE48 NLE46:NLI48 NBI46:NBM48 MRM46:MRQ48 MHQ46:MHU48 LXU46:LXY48 LNY46:LOC48 LEC46:LEG48 KUG46:KUK48 KKK46:KKO48 KAO46:KAS48 JQS46:JQW48 JGW46:JHA48 IXA46:IXE48 INE46:INI48 IDI46:IDM48 HTM46:HTQ48 HJQ46:HJU48 GZU46:GZY48 GPY46:GQC48 GGC46:GGG48 FWG46:FWK48 FMK46:FMO48 FCO46:FCS48 ESS46:ESW48 EIW46:EJA48 DZA46:DZE48 DPE46:DPI48 DFI46:DFM48 CVM46:CVQ48 CLQ46:CLU48 CBU46:CBY48 BRY46:BSC48 BIC46:BIG48 AYG46:AYK48 AOK46:AOO48 AEO46:AES48 US46:UW48 KW46:LA48">
      <formula1>$BR$78:$BR$79</formula1>
    </dataValidation>
    <dataValidation type="list" allowBlank="1" showInputMessage="1" showErrorMessage="1" sqref="H33 WVP983073 WLT983073 WBX983073 VSB983073 VIF983073 UYJ983073 UON983073 UER983073 TUV983073 TKZ983073 TBD983073 SRH983073 SHL983073 RXP983073 RNT983073 RDX983073 QUB983073 QKF983073 QAJ983073 PQN983073 PGR983073 OWV983073 OMZ983073 ODD983073 NTH983073 NJL983073 MZP983073 MPT983073 MFX983073 LWB983073 LMF983073 LCJ983073 KSN983073 KIR983073 JYV983073 JOZ983073 JFD983073 IVH983073 ILL983073 IBP983073 HRT983073 HHX983073 GYB983073 GOF983073 GEJ983073 FUN983073 FKR983073 FAV983073 EQZ983073 EHD983073 DXH983073 DNL983073 DDP983073 CTT983073 CJX983073 CAB983073 BQF983073 BGJ983073 AWN983073 AMR983073 ACV983073 SZ983073 JD983073 H983073 WVP917537 WLT917537 WBX917537 VSB917537 VIF917537 UYJ917537 UON917537 UER917537 TUV917537 TKZ917537 TBD917537 SRH917537 SHL917537 RXP917537 RNT917537 RDX917537 QUB917537 QKF917537 QAJ917537 PQN917537 PGR917537 OWV917537 OMZ917537 ODD917537 NTH917537 NJL917537 MZP917537 MPT917537 MFX917537 LWB917537 LMF917537 LCJ917537 KSN917537 KIR917537 JYV917537 JOZ917537 JFD917537 IVH917537 ILL917537 IBP917537 HRT917537 HHX917537 GYB917537 GOF917537 GEJ917537 FUN917537 FKR917537 FAV917537 EQZ917537 EHD917537 DXH917537 DNL917537 DDP917537 CTT917537 CJX917537 CAB917537 BQF917537 BGJ917537 AWN917537 AMR917537 ACV917537 SZ917537 JD917537 H917537 WVP852001 WLT852001 WBX852001 VSB852001 VIF852001 UYJ852001 UON852001 UER852001 TUV852001 TKZ852001 TBD852001 SRH852001 SHL852001 RXP852001 RNT852001 RDX852001 QUB852001 QKF852001 QAJ852001 PQN852001 PGR852001 OWV852001 OMZ852001 ODD852001 NTH852001 NJL852001 MZP852001 MPT852001 MFX852001 LWB852001 LMF852001 LCJ852001 KSN852001 KIR852001 JYV852001 JOZ852001 JFD852001 IVH852001 ILL852001 IBP852001 HRT852001 HHX852001 GYB852001 GOF852001 GEJ852001 FUN852001 FKR852001 FAV852001 EQZ852001 EHD852001 DXH852001 DNL852001 DDP852001 CTT852001 CJX852001 CAB852001 BQF852001 BGJ852001 AWN852001 AMR852001 ACV852001 SZ852001 JD852001 H852001 WVP786465 WLT786465 WBX786465 VSB786465 VIF786465 UYJ786465 UON786465 UER786465 TUV786465 TKZ786465 TBD786465 SRH786465 SHL786465 RXP786465 RNT786465 RDX786465 QUB786465 QKF786465 QAJ786465 PQN786465 PGR786465 OWV786465 OMZ786465 ODD786465 NTH786465 NJL786465 MZP786465 MPT786465 MFX786465 LWB786465 LMF786465 LCJ786465 KSN786465 KIR786465 JYV786465 JOZ786465 JFD786465 IVH786465 ILL786465 IBP786465 HRT786465 HHX786465 GYB786465 GOF786465 GEJ786465 FUN786465 FKR786465 FAV786465 EQZ786465 EHD786465 DXH786465 DNL786465 DDP786465 CTT786465 CJX786465 CAB786465 BQF786465 BGJ786465 AWN786465 AMR786465 ACV786465 SZ786465 JD786465 H786465 WVP720929 WLT720929 WBX720929 VSB720929 VIF720929 UYJ720929 UON720929 UER720929 TUV720929 TKZ720929 TBD720929 SRH720929 SHL720929 RXP720929 RNT720929 RDX720929 QUB720929 QKF720929 QAJ720929 PQN720929 PGR720929 OWV720929 OMZ720929 ODD720929 NTH720929 NJL720929 MZP720929 MPT720929 MFX720929 LWB720929 LMF720929 LCJ720929 KSN720929 KIR720929 JYV720929 JOZ720929 JFD720929 IVH720929 ILL720929 IBP720929 HRT720929 HHX720929 GYB720929 GOF720929 GEJ720929 FUN720929 FKR720929 FAV720929 EQZ720929 EHD720929 DXH720929 DNL720929 DDP720929 CTT720929 CJX720929 CAB720929 BQF720929 BGJ720929 AWN720929 AMR720929 ACV720929 SZ720929 JD720929 H720929 WVP655393 WLT655393 WBX655393 VSB655393 VIF655393 UYJ655393 UON655393 UER655393 TUV655393 TKZ655393 TBD655393 SRH655393 SHL655393 RXP655393 RNT655393 RDX655393 QUB655393 QKF655393 QAJ655393 PQN655393 PGR655393 OWV655393 OMZ655393 ODD655393 NTH655393 NJL655393 MZP655393 MPT655393 MFX655393 LWB655393 LMF655393 LCJ655393 KSN655393 KIR655393 JYV655393 JOZ655393 JFD655393 IVH655393 ILL655393 IBP655393 HRT655393 HHX655393 GYB655393 GOF655393 GEJ655393 FUN655393 FKR655393 FAV655393 EQZ655393 EHD655393 DXH655393 DNL655393 DDP655393 CTT655393 CJX655393 CAB655393 BQF655393 BGJ655393 AWN655393 AMR655393 ACV655393 SZ655393 JD655393 H655393 WVP589857 WLT589857 WBX589857 VSB589857 VIF589857 UYJ589857 UON589857 UER589857 TUV589857 TKZ589857 TBD589857 SRH589857 SHL589857 RXP589857 RNT589857 RDX589857 QUB589857 QKF589857 QAJ589857 PQN589857 PGR589857 OWV589857 OMZ589857 ODD589857 NTH589857 NJL589857 MZP589857 MPT589857 MFX589857 LWB589857 LMF589857 LCJ589857 KSN589857 KIR589857 JYV589857 JOZ589857 JFD589857 IVH589857 ILL589857 IBP589857 HRT589857 HHX589857 GYB589857 GOF589857 GEJ589857 FUN589857 FKR589857 FAV589857 EQZ589857 EHD589857 DXH589857 DNL589857 DDP589857 CTT589857 CJX589857 CAB589857 BQF589857 BGJ589857 AWN589857 AMR589857 ACV589857 SZ589857 JD589857 H589857 WVP524321 WLT524321 WBX524321 VSB524321 VIF524321 UYJ524321 UON524321 UER524321 TUV524321 TKZ524321 TBD524321 SRH524321 SHL524321 RXP524321 RNT524321 RDX524321 QUB524321 QKF524321 QAJ524321 PQN524321 PGR524321 OWV524321 OMZ524321 ODD524321 NTH524321 NJL524321 MZP524321 MPT524321 MFX524321 LWB524321 LMF524321 LCJ524321 KSN524321 KIR524321 JYV524321 JOZ524321 JFD524321 IVH524321 ILL524321 IBP524321 HRT524321 HHX524321 GYB524321 GOF524321 GEJ524321 FUN524321 FKR524321 FAV524321 EQZ524321 EHD524321 DXH524321 DNL524321 DDP524321 CTT524321 CJX524321 CAB524321 BQF524321 BGJ524321 AWN524321 AMR524321 ACV524321 SZ524321 JD524321 H524321 WVP458785 WLT458785 WBX458785 VSB458785 VIF458785 UYJ458785 UON458785 UER458785 TUV458785 TKZ458785 TBD458785 SRH458785 SHL458785 RXP458785 RNT458785 RDX458785 QUB458785 QKF458785 QAJ458785 PQN458785 PGR458785 OWV458785 OMZ458785 ODD458785 NTH458785 NJL458785 MZP458785 MPT458785 MFX458785 LWB458785 LMF458785 LCJ458785 KSN458785 KIR458785 JYV458785 JOZ458785 JFD458785 IVH458785 ILL458785 IBP458785 HRT458785 HHX458785 GYB458785 GOF458785 GEJ458785 FUN458785 FKR458785 FAV458785 EQZ458785 EHD458785 DXH458785 DNL458785 DDP458785 CTT458785 CJX458785 CAB458785 BQF458785 BGJ458785 AWN458785 AMR458785 ACV458785 SZ458785 JD458785 H458785 WVP393249 WLT393249 WBX393249 VSB393249 VIF393249 UYJ393249 UON393249 UER393249 TUV393249 TKZ393249 TBD393249 SRH393249 SHL393249 RXP393249 RNT393249 RDX393249 QUB393249 QKF393249 QAJ393249 PQN393249 PGR393249 OWV393249 OMZ393249 ODD393249 NTH393249 NJL393249 MZP393249 MPT393249 MFX393249 LWB393249 LMF393249 LCJ393249 KSN393249 KIR393249 JYV393249 JOZ393249 JFD393249 IVH393249 ILL393249 IBP393249 HRT393249 HHX393249 GYB393249 GOF393249 GEJ393249 FUN393249 FKR393249 FAV393249 EQZ393249 EHD393249 DXH393249 DNL393249 DDP393249 CTT393249 CJX393249 CAB393249 BQF393249 BGJ393249 AWN393249 AMR393249 ACV393249 SZ393249 JD393249 H393249 WVP327713 WLT327713 WBX327713 VSB327713 VIF327713 UYJ327713 UON327713 UER327713 TUV327713 TKZ327713 TBD327713 SRH327713 SHL327713 RXP327713 RNT327713 RDX327713 QUB327713 QKF327713 QAJ327713 PQN327713 PGR327713 OWV327713 OMZ327713 ODD327713 NTH327713 NJL327713 MZP327713 MPT327713 MFX327713 LWB327713 LMF327713 LCJ327713 KSN327713 KIR327713 JYV327713 JOZ327713 JFD327713 IVH327713 ILL327713 IBP327713 HRT327713 HHX327713 GYB327713 GOF327713 GEJ327713 FUN327713 FKR327713 FAV327713 EQZ327713 EHD327713 DXH327713 DNL327713 DDP327713 CTT327713 CJX327713 CAB327713 BQF327713 BGJ327713 AWN327713 AMR327713 ACV327713 SZ327713 JD327713 H327713 WVP262177 WLT262177 WBX262177 VSB262177 VIF262177 UYJ262177 UON262177 UER262177 TUV262177 TKZ262177 TBD262177 SRH262177 SHL262177 RXP262177 RNT262177 RDX262177 QUB262177 QKF262177 QAJ262177 PQN262177 PGR262177 OWV262177 OMZ262177 ODD262177 NTH262177 NJL262177 MZP262177 MPT262177 MFX262177 LWB262177 LMF262177 LCJ262177 KSN262177 KIR262177 JYV262177 JOZ262177 JFD262177 IVH262177 ILL262177 IBP262177 HRT262177 HHX262177 GYB262177 GOF262177 GEJ262177 FUN262177 FKR262177 FAV262177 EQZ262177 EHD262177 DXH262177 DNL262177 DDP262177 CTT262177 CJX262177 CAB262177 BQF262177 BGJ262177 AWN262177 AMR262177 ACV262177 SZ262177 JD262177 H262177 WVP196641 WLT196641 WBX196641 VSB196641 VIF196641 UYJ196641 UON196641 UER196641 TUV196641 TKZ196641 TBD196641 SRH196641 SHL196641 RXP196641 RNT196641 RDX196641 QUB196641 QKF196641 QAJ196641 PQN196641 PGR196641 OWV196641 OMZ196641 ODD196641 NTH196641 NJL196641 MZP196641 MPT196641 MFX196641 LWB196641 LMF196641 LCJ196641 KSN196641 KIR196641 JYV196641 JOZ196641 JFD196641 IVH196641 ILL196641 IBP196641 HRT196641 HHX196641 GYB196641 GOF196641 GEJ196641 FUN196641 FKR196641 FAV196641 EQZ196641 EHD196641 DXH196641 DNL196641 DDP196641 CTT196641 CJX196641 CAB196641 BQF196641 BGJ196641 AWN196641 AMR196641 ACV196641 SZ196641 JD196641 H196641 WVP131105 WLT131105 WBX131105 VSB131105 VIF131105 UYJ131105 UON131105 UER131105 TUV131105 TKZ131105 TBD131105 SRH131105 SHL131105 RXP131105 RNT131105 RDX131105 QUB131105 QKF131105 QAJ131105 PQN131105 PGR131105 OWV131105 OMZ131105 ODD131105 NTH131105 NJL131105 MZP131105 MPT131105 MFX131105 LWB131105 LMF131105 LCJ131105 KSN131105 KIR131105 JYV131105 JOZ131105 JFD131105 IVH131105 ILL131105 IBP131105 HRT131105 HHX131105 GYB131105 GOF131105 GEJ131105 FUN131105 FKR131105 FAV131105 EQZ131105 EHD131105 DXH131105 DNL131105 DDP131105 CTT131105 CJX131105 CAB131105 BQF131105 BGJ131105 AWN131105 AMR131105 ACV131105 SZ131105 JD131105 H131105 WVP65569 WLT65569 WBX65569 VSB65569 VIF65569 UYJ65569 UON65569 UER65569 TUV65569 TKZ65569 TBD65569 SRH65569 SHL65569 RXP65569 RNT65569 RDX65569 QUB65569 QKF65569 QAJ65569 PQN65569 PGR65569 OWV65569 OMZ65569 ODD65569 NTH65569 NJL65569 MZP65569 MPT65569 MFX65569 LWB65569 LMF65569 LCJ65569 KSN65569 KIR65569 JYV65569 JOZ65569 JFD65569 IVH65569 ILL65569 IBP65569 HRT65569 HHX65569 GYB65569 GOF65569 GEJ65569 FUN65569 FKR65569 FAV65569 EQZ65569 EHD65569 DXH65569 DNL65569 DDP65569 CTT65569 CJX65569 CAB65569 BQF65569 BGJ65569 AWN65569 AMR65569 ACV65569 SZ65569 JD65569 H65569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formula1>$BM$63:$BM$64</formula1>
    </dataValidation>
    <dataValidation type="list" allowBlank="1" showInputMessage="1" showErrorMessage="1" sqref="L33 WVT983073 WLX983073 WCB983073 VSF983073 VIJ983073 UYN983073 UOR983073 UEV983073 TUZ983073 TLD983073 TBH983073 SRL983073 SHP983073 RXT983073 RNX983073 REB983073 QUF983073 QKJ983073 QAN983073 PQR983073 PGV983073 OWZ983073 OND983073 ODH983073 NTL983073 NJP983073 MZT983073 MPX983073 MGB983073 LWF983073 LMJ983073 LCN983073 KSR983073 KIV983073 JYZ983073 JPD983073 JFH983073 IVL983073 ILP983073 IBT983073 HRX983073 HIB983073 GYF983073 GOJ983073 GEN983073 FUR983073 FKV983073 FAZ983073 ERD983073 EHH983073 DXL983073 DNP983073 DDT983073 CTX983073 CKB983073 CAF983073 BQJ983073 BGN983073 AWR983073 AMV983073 ACZ983073 TD983073 JH983073 L983073 WVT917537 WLX917537 WCB917537 VSF917537 VIJ917537 UYN917537 UOR917537 UEV917537 TUZ917537 TLD917537 TBH917537 SRL917537 SHP917537 RXT917537 RNX917537 REB917537 QUF917537 QKJ917537 QAN917537 PQR917537 PGV917537 OWZ917537 OND917537 ODH917537 NTL917537 NJP917537 MZT917537 MPX917537 MGB917537 LWF917537 LMJ917537 LCN917537 KSR917537 KIV917537 JYZ917537 JPD917537 JFH917537 IVL917537 ILP917537 IBT917537 HRX917537 HIB917537 GYF917537 GOJ917537 GEN917537 FUR917537 FKV917537 FAZ917537 ERD917537 EHH917537 DXL917537 DNP917537 DDT917537 CTX917537 CKB917537 CAF917537 BQJ917537 BGN917537 AWR917537 AMV917537 ACZ917537 TD917537 JH917537 L917537 WVT852001 WLX852001 WCB852001 VSF852001 VIJ852001 UYN852001 UOR852001 UEV852001 TUZ852001 TLD852001 TBH852001 SRL852001 SHP852001 RXT852001 RNX852001 REB852001 QUF852001 QKJ852001 QAN852001 PQR852001 PGV852001 OWZ852001 OND852001 ODH852001 NTL852001 NJP852001 MZT852001 MPX852001 MGB852001 LWF852001 LMJ852001 LCN852001 KSR852001 KIV852001 JYZ852001 JPD852001 JFH852001 IVL852001 ILP852001 IBT852001 HRX852001 HIB852001 GYF852001 GOJ852001 GEN852001 FUR852001 FKV852001 FAZ852001 ERD852001 EHH852001 DXL852001 DNP852001 DDT852001 CTX852001 CKB852001 CAF852001 BQJ852001 BGN852001 AWR852001 AMV852001 ACZ852001 TD852001 JH852001 L852001 WVT786465 WLX786465 WCB786465 VSF786465 VIJ786465 UYN786465 UOR786465 UEV786465 TUZ786465 TLD786465 TBH786465 SRL786465 SHP786465 RXT786465 RNX786465 REB786465 QUF786465 QKJ786465 QAN786465 PQR786465 PGV786465 OWZ786465 OND786465 ODH786465 NTL786465 NJP786465 MZT786465 MPX786465 MGB786465 LWF786465 LMJ786465 LCN786465 KSR786465 KIV786465 JYZ786465 JPD786465 JFH786465 IVL786465 ILP786465 IBT786465 HRX786465 HIB786465 GYF786465 GOJ786465 GEN786465 FUR786465 FKV786465 FAZ786465 ERD786465 EHH786465 DXL786465 DNP786465 DDT786465 CTX786465 CKB786465 CAF786465 BQJ786465 BGN786465 AWR786465 AMV786465 ACZ786465 TD786465 JH786465 L786465 WVT720929 WLX720929 WCB720929 VSF720929 VIJ720929 UYN720929 UOR720929 UEV720929 TUZ720929 TLD720929 TBH720929 SRL720929 SHP720929 RXT720929 RNX720929 REB720929 QUF720929 QKJ720929 QAN720929 PQR720929 PGV720929 OWZ720929 OND720929 ODH720929 NTL720929 NJP720929 MZT720929 MPX720929 MGB720929 LWF720929 LMJ720929 LCN720929 KSR720929 KIV720929 JYZ720929 JPD720929 JFH720929 IVL720929 ILP720929 IBT720929 HRX720929 HIB720929 GYF720929 GOJ720929 GEN720929 FUR720929 FKV720929 FAZ720929 ERD720929 EHH720929 DXL720929 DNP720929 DDT720929 CTX720929 CKB720929 CAF720929 BQJ720929 BGN720929 AWR720929 AMV720929 ACZ720929 TD720929 JH720929 L720929 WVT655393 WLX655393 WCB655393 VSF655393 VIJ655393 UYN655393 UOR655393 UEV655393 TUZ655393 TLD655393 TBH655393 SRL655393 SHP655393 RXT655393 RNX655393 REB655393 QUF655393 QKJ655393 QAN655393 PQR655393 PGV655393 OWZ655393 OND655393 ODH655393 NTL655393 NJP655393 MZT655393 MPX655393 MGB655393 LWF655393 LMJ655393 LCN655393 KSR655393 KIV655393 JYZ655393 JPD655393 JFH655393 IVL655393 ILP655393 IBT655393 HRX655393 HIB655393 GYF655393 GOJ655393 GEN655393 FUR655393 FKV655393 FAZ655393 ERD655393 EHH655393 DXL655393 DNP655393 DDT655393 CTX655393 CKB655393 CAF655393 BQJ655393 BGN655393 AWR655393 AMV655393 ACZ655393 TD655393 JH655393 L655393 WVT589857 WLX589857 WCB589857 VSF589857 VIJ589857 UYN589857 UOR589857 UEV589857 TUZ589857 TLD589857 TBH589857 SRL589857 SHP589857 RXT589857 RNX589857 REB589857 QUF589857 QKJ589857 QAN589857 PQR589857 PGV589857 OWZ589857 OND589857 ODH589857 NTL589857 NJP589857 MZT589857 MPX589857 MGB589857 LWF589857 LMJ589857 LCN589857 KSR589857 KIV589857 JYZ589857 JPD589857 JFH589857 IVL589857 ILP589857 IBT589857 HRX589857 HIB589857 GYF589857 GOJ589857 GEN589857 FUR589857 FKV589857 FAZ589857 ERD589857 EHH589857 DXL589857 DNP589857 DDT589857 CTX589857 CKB589857 CAF589857 BQJ589857 BGN589857 AWR589857 AMV589857 ACZ589857 TD589857 JH589857 L589857 WVT524321 WLX524321 WCB524321 VSF524321 VIJ524321 UYN524321 UOR524321 UEV524321 TUZ524321 TLD524321 TBH524321 SRL524321 SHP524321 RXT524321 RNX524321 REB524321 QUF524321 QKJ524321 QAN524321 PQR524321 PGV524321 OWZ524321 OND524321 ODH524321 NTL524321 NJP524321 MZT524321 MPX524321 MGB524321 LWF524321 LMJ524321 LCN524321 KSR524321 KIV524321 JYZ524321 JPD524321 JFH524321 IVL524321 ILP524321 IBT524321 HRX524321 HIB524321 GYF524321 GOJ524321 GEN524321 FUR524321 FKV524321 FAZ524321 ERD524321 EHH524321 DXL524321 DNP524321 DDT524321 CTX524321 CKB524321 CAF524321 BQJ524321 BGN524321 AWR524321 AMV524321 ACZ524321 TD524321 JH524321 L524321 WVT458785 WLX458785 WCB458785 VSF458785 VIJ458785 UYN458785 UOR458785 UEV458785 TUZ458785 TLD458785 TBH458785 SRL458785 SHP458785 RXT458785 RNX458785 REB458785 QUF458785 QKJ458785 QAN458785 PQR458785 PGV458785 OWZ458785 OND458785 ODH458785 NTL458785 NJP458785 MZT458785 MPX458785 MGB458785 LWF458785 LMJ458785 LCN458785 KSR458785 KIV458785 JYZ458785 JPD458785 JFH458785 IVL458785 ILP458785 IBT458785 HRX458785 HIB458785 GYF458785 GOJ458785 GEN458785 FUR458785 FKV458785 FAZ458785 ERD458785 EHH458785 DXL458785 DNP458785 DDT458785 CTX458785 CKB458785 CAF458785 BQJ458785 BGN458785 AWR458785 AMV458785 ACZ458785 TD458785 JH458785 L458785 WVT393249 WLX393249 WCB393249 VSF393249 VIJ393249 UYN393249 UOR393249 UEV393249 TUZ393249 TLD393249 TBH393249 SRL393249 SHP393249 RXT393249 RNX393249 REB393249 QUF393249 QKJ393249 QAN393249 PQR393249 PGV393249 OWZ393249 OND393249 ODH393249 NTL393249 NJP393249 MZT393249 MPX393249 MGB393249 LWF393249 LMJ393249 LCN393249 KSR393249 KIV393249 JYZ393249 JPD393249 JFH393249 IVL393249 ILP393249 IBT393249 HRX393249 HIB393249 GYF393249 GOJ393249 GEN393249 FUR393249 FKV393249 FAZ393249 ERD393249 EHH393249 DXL393249 DNP393249 DDT393249 CTX393249 CKB393249 CAF393249 BQJ393249 BGN393249 AWR393249 AMV393249 ACZ393249 TD393249 JH393249 L393249 WVT327713 WLX327713 WCB327713 VSF327713 VIJ327713 UYN327713 UOR327713 UEV327713 TUZ327713 TLD327713 TBH327713 SRL327713 SHP327713 RXT327713 RNX327713 REB327713 QUF327713 QKJ327713 QAN327713 PQR327713 PGV327713 OWZ327713 OND327713 ODH327713 NTL327713 NJP327713 MZT327713 MPX327713 MGB327713 LWF327713 LMJ327713 LCN327713 KSR327713 KIV327713 JYZ327713 JPD327713 JFH327713 IVL327713 ILP327713 IBT327713 HRX327713 HIB327713 GYF327713 GOJ327713 GEN327713 FUR327713 FKV327713 FAZ327713 ERD327713 EHH327713 DXL327713 DNP327713 DDT327713 CTX327713 CKB327713 CAF327713 BQJ327713 BGN327713 AWR327713 AMV327713 ACZ327713 TD327713 JH327713 L327713 WVT262177 WLX262177 WCB262177 VSF262177 VIJ262177 UYN262177 UOR262177 UEV262177 TUZ262177 TLD262177 TBH262177 SRL262177 SHP262177 RXT262177 RNX262177 REB262177 QUF262177 QKJ262177 QAN262177 PQR262177 PGV262177 OWZ262177 OND262177 ODH262177 NTL262177 NJP262177 MZT262177 MPX262177 MGB262177 LWF262177 LMJ262177 LCN262177 KSR262177 KIV262177 JYZ262177 JPD262177 JFH262177 IVL262177 ILP262177 IBT262177 HRX262177 HIB262177 GYF262177 GOJ262177 GEN262177 FUR262177 FKV262177 FAZ262177 ERD262177 EHH262177 DXL262177 DNP262177 DDT262177 CTX262177 CKB262177 CAF262177 BQJ262177 BGN262177 AWR262177 AMV262177 ACZ262177 TD262177 JH262177 L262177 WVT196641 WLX196641 WCB196641 VSF196641 VIJ196641 UYN196641 UOR196641 UEV196641 TUZ196641 TLD196641 TBH196641 SRL196641 SHP196641 RXT196641 RNX196641 REB196641 QUF196641 QKJ196641 QAN196641 PQR196641 PGV196641 OWZ196641 OND196641 ODH196641 NTL196641 NJP196641 MZT196641 MPX196641 MGB196641 LWF196641 LMJ196641 LCN196641 KSR196641 KIV196641 JYZ196641 JPD196641 JFH196641 IVL196641 ILP196641 IBT196641 HRX196641 HIB196641 GYF196641 GOJ196641 GEN196641 FUR196641 FKV196641 FAZ196641 ERD196641 EHH196641 DXL196641 DNP196641 DDT196641 CTX196641 CKB196641 CAF196641 BQJ196641 BGN196641 AWR196641 AMV196641 ACZ196641 TD196641 JH196641 L196641 WVT131105 WLX131105 WCB131105 VSF131105 VIJ131105 UYN131105 UOR131105 UEV131105 TUZ131105 TLD131105 TBH131105 SRL131105 SHP131105 RXT131105 RNX131105 REB131105 QUF131105 QKJ131105 QAN131105 PQR131105 PGV131105 OWZ131105 OND131105 ODH131105 NTL131105 NJP131105 MZT131105 MPX131105 MGB131105 LWF131105 LMJ131105 LCN131105 KSR131105 KIV131105 JYZ131105 JPD131105 JFH131105 IVL131105 ILP131105 IBT131105 HRX131105 HIB131105 GYF131105 GOJ131105 GEN131105 FUR131105 FKV131105 FAZ131105 ERD131105 EHH131105 DXL131105 DNP131105 DDT131105 CTX131105 CKB131105 CAF131105 BQJ131105 BGN131105 AWR131105 AMV131105 ACZ131105 TD131105 JH131105 L131105 WVT65569 WLX65569 WCB65569 VSF65569 VIJ65569 UYN65569 UOR65569 UEV65569 TUZ65569 TLD65569 TBH65569 SRL65569 SHP65569 RXT65569 RNX65569 REB65569 QUF65569 QKJ65569 QAN65569 PQR65569 PGV65569 OWZ65569 OND65569 ODH65569 NTL65569 NJP65569 MZT65569 MPX65569 MGB65569 LWF65569 LMJ65569 LCN65569 KSR65569 KIV65569 JYZ65569 JPD65569 JFH65569 IVL65569 ILP65569 IBT65569 HRX65569 HIB65569 GYF65569 GOJ65569 GEN65569 FUR65569 FKV65569 FAZ65569 ERD65569 EHH65569 DXL65569 DNP65569 DDT65569 CTX65569 CKB65569 CAF65569 BQJ65569 BGN65569 AWR65569 AMV65569 ACZ65569 TD65569 JH65569 L65569 WVT33 WLX3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EHH33 DXL33 DNP33 DDT33 CTX33 CKB33 CAF33 BQJ33 BGN33 AWR33 AMV33 ACZ33 TD33 JH33">
      <formula1>$BM$66:$BM$75</formula1>
    </dataValidation>
    <dataValidation type="list" allowBlank="1" showInputMessage="1" showErrorMessage="1" sqref="H18:K19 K20:N20">
      <formula1>$BP$56:$BP$57</formula1>
    </dataValidation>
  </dataValidations>
  <printOptions horizontalCentered="1" verticalCentered="1"/>
  <pageMargins left="0.39370078740157483" right="0.39370078740157483" top="0.26" bottom="0.19685039370078741" header="0.19685039370078741" footer="0.19685039370078741"/>
  <pageSetup paperSize="9" scale="94"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V79"/>
  <sheetViews>
    <sheetView showGridLines="0" topLeftCell="A16" zoomScaleNormal="100" workbookViewId="0">
      <selection sqref="A1:L1"/>
    </sheetView>
  </sheetViews>
  <sheetFormatPr defaultColWidth="4.6640625" defaultRowHeight="15" customHeight="1"/>
  <cols>
    <col min="1" max="2" width="3" style="155" customWidth="1"/>
    <col min="3" max="3" width="2.6640625" style="155" customWidth="1"/>
    <col min="4" max="7" width="3" style="155" customWidth="1"/>
    <col min="8" max="11" width="2.6640625" style="155" customWidth="1"/>
    <col min="12" max="18" width="3" style="155" customWidth="1"/>
    <col min="19" max="57" width="2.6640625" style="155" customWidth="1"/>
    <col min="58" max="58" width="2.44140625" style="155" customWidth="1"/>
    <col min="59" max="60" width="2.44140625" style="155" hidden="1" customWidth="1"/>
    <col min="61" max="62" width="4.6640625" style="155" hidden="1" customWidth="1"/>
    <col min="63" max="65" width="40.44140625" style="155" hidden="1" customWidth="1"/>
    <col min="66" max="69" width="16.109375" style="155" hidden="1" customWidth="1"/>
    <col min="70" max="74" width="4.6640625" style="155" hidden="1" customWidth="1"/>
    <col min="75" max="81" width="0" style="155" hidden="1" customWidth="1"/>
    <col min="82" max="16384" width="4.6640625" style="155"/>
  </cols>
  <sheetData>
    <row r="1" spans="1:55" ht="17.399999999999999">
      <c r="A1" s="263"/>
      <c r="B1" s="264"/>
      <c r="C1" s="264"/>
      <c r="D1" s="264"/>
      <c r="E1" s="264"/>
      <c r="F1" s="264"/>
      <c r="G1" s="264"/>
      <c r="H1" s="264"/>
      <c r="I1" s="264"/>
      <c r="J1" s="264"/>
      <c r="K1" s="264"/>
      <c r="L1" s="264"/>
    </row>
    <row r="2" spans="1:55" ht="21.6" thickBot="1">
      <c r="T2" s="763" t="s">
        <v>393</v>
      </c>
      <c r="U2" s="763"/>
      <c r="V2" s="763"/>
      <c r="W2" s="763"/>
      <c r="X2" s="763"/>
      <c r="Y2" s="763"/>
      <c r="Z2" s="763"/>
      <c r="AA2" s="763"/>
      <c r="AB2" s="763"/>
      <c r="AC2" s="763"/>
      <c r="AD2" s="763"/>
      <c r="AE2" s="763"/>
      <c r="AF2" s="763"/>
      <c r="AG2" s="763"/>
      <c r="AH2" s="763"/>
      <c r="AI2" s="763"/>
      <c r="AJ2" s="763"/>
    </row>
    <row r="3" spans="1:55" ht="14.4">
      <c r="N3" s="156"/>
      <c r="AT3" s="792" t="s">
        <v>394</v>
      </c>
      <c r="AU3" s="792"/>
      <c r="AV3" s="792"/>
      <c r="AW3" s="793"/>
      <c r="AX3" s="793"/>
      <c r="AY3" s="793"/>
      <c r="AZ3" s="793"/>
      <c r="BA3" s="793"/>
      <c r="BB3" s="793"/>
      <c r="BC3" s="793"/>
    </row>
    <row r="4" spans="1:55" ht="6.9" customHeight="1"/>
    <row r="5" spans="1:55" ht="6.9" customHeight="1"/>
    <row r="6" spans="1:55" ht="14.4" customHeight="1">
      <c r="B6" s="771" t="s">
        <v>469</v>
      </c>
      <c r="C6" s="771"/>
      <c r="D6" s="771"/>
      <c r="E6" s="771"/>
      <c r="F6" s="771"/>
      <c r="G6" s="771"/>
      <c r="H6" s="771"/>
      <c r="I6" s="771"/>
      <c r="J6" s="771"/>
      <c r="K6" s="771"/>
      <c r="L6" s="771"/>
      <c r="M6" s="771"/>
      <c r="N6" s="771"/>
      <c r="O6" s="771"/>
      <c r="P6" s="771"/>
      <c r="Q6" s="771"/>
      <c r="R6" s="771"/>
      <c r="S6" s="771"/>
      <c r="V6" s="794">
        <v>44185</v>
      </c>
      <c r="W6" s="794"/>
      <c r="X6" s="794"/>
      <c r="Y6" s="794"/>
      <c r="Z6" s="794"/>
      <c r="AA6" s="794"/>
      <c r="AB6" s="794"/>
      <c r="AC6" s="794"/>
      <c r="AD6" s="794"/>
      <c r="AE6" s="794"/>
      <c r="AF6" s="794"/>
      <c r="AR6" s="795" t="s">
        <v>395</v>
      </c>
      <c r="AS6" s="795"/>
      <c r="AT6" s="795"/>
      <c r="AU6" s="796"/>
      <c r="AV6" s="797"/>
      <c r="AW6" s="799"/>
      <c r="AX6" s="799"/>
      <c r="AY6" s="799"/>
      <c r="AZ6" s="799"/>
      <c r="BA6" s="799"/>
      <c r="BB6" s="800"/>
    </row>
    <row r="7" spans="1:55" ht="9" customHeight="1">
      <c r="B7" s="771"/>
      <c r="C7" s="771"/>
      <c r="D7" s="771"/>
      <c r="E7" s="771"/>
      <c r="F7" s="771"/>
      <c r="G7" s="771"/>
      <c r="H7" s="771"/>
      <c r="I7" s="771"/>
      <c r="J7" s="771"/>
      <c r="K7" s="771"/>
      <c r="L7" s="771"/>
      <c r="M7" s="771"/>
      <c r="N7" s="771"/>
      <c r="O7" s="771"/>
      <c r="P7" s="771"/>
      <c r="Q7" s="771"/>
      <c r="R7" s="771"/>
      <c r="S7" s="771"/>
      <c r="AR7" s="795"/>
      <c r="AS7" s="795"/>
      <c r="AT7" s="795"/>
      <c r="AU7" s="796"/>
      <c r="AV7" s="798"/>
      <c r="AW7" s="801"/>
      <c r="AX7" s="801"/>
      <c r="AY7" s="801"/>
      <c r="AZ7" s="801"/>
      <c r="BA7" s="801"/>
      <c r="BB7" s="802"/>
    </row>
    <row r="8" spans="1:55" ht="6.9" customHeight="1">
      <c r="B8" s="772"/>
      <c r="C8" s="772"/>
      <c r="D8" s="772"/>
      <c r="E8" s="772"/>
      <c r="F8" s="772"/>
      <c r="G8" s="772"/>
      <c r="H8" s="772"/>
      <c r="I8" s="772"/>
      <c r="J8" s="772"/>
      <c r="K8" s="772"/>
      <c r="L8" s="772"/>
      <c r="M8" s="772"/>
      <c r="N8" s="772"/>
      <c r="O8" s="772"/>
      <c r="P8" s="772"/>
      <c r="Q8" s="772"/>
      <c r="R8" s="772"/>
      <c r="S8" s="772"/>
      <c r="AV8" s="157"/>
      <c r="AW8" s="157"/>
      <c r="AX8" s="157"/>
      <c r="AY8" s="157"/>
      <c r="AZ8" s="157"/>
      <c r="BA8" s="157"/>
      <c r="BB8" s="157"/>
    </row>
    <row r="9" spans="1:55" ht="15" customHeight="1">
      <c r="B9" s="782"/>
      <c r="C9" s="782"/>
      <c r="D9" s="782"/>
      <c r="E9" s="782"/>
      <c r="F9" s="782"/>
      <c r="G9" s="782"/>
      <c r="H9" s="782"/>
      <c r="I9" s="782"/>
      <c r="J9" s="782"/>
      <c r="K9" s="782"/>
      <c r="L9" s="782"/>
      <c r="M9" s="782"/>
      <c r="N9" s="782"/>
      <c r="O9" s="782"/>
      <c r="P9" s="782"/>
      <c r="Q9" s="782"/>
      <c r="R9" s="782"/>
      <c r="S9" s="782"/>
      <c r="AK9" s="803" t="s">
        <v>203</v>
      </c>
      <c r="AL9" s="803"/>
      <c r="AM9" s="803"/>
      <c r="AN9" s="803"/>
    </row>
    <row r="10" spans="1:55" ht="15" customHeight="1">
      <c r="B10" s="783"/>
      <c r="C10" s="783"/>
      <c r="D10" s="783"/>
      <c r="E10" s="783"/>
      <c r="F10" s="783"/>
      <c r="G10" s="783"/>
      <c r="H10" s="783"/>
      <c r="I10" s="783"/>
      <c r="J10" s="783"/>
      <c r="K10" s="783"/>
      <c r="L10" s="783"/>
      <c r="M10" s="783"/>
      <c r="N10" s="783"/>
      <c r="O10" s="783"/>
      <c r="P10" s="783"/>
      <c r="Q10" s="783"/>
      <c r="R10" s="783"/>
      <c r="S10" s="783"/>
      <c r="AI10" s="158"/>
      <c r="AJ10" s="158"/>
      <c r="AK10" s="158"/>
      <c r="AL10" s="158"/>
      <c r="AM10" s="158"/>
      <c r="AN10" s="158"/>
      <c r="AO10" s="158"/>
      <c r="AP10" s="158"/>
      <c r="AQ10" s="158"/>
      <c r="AR10" s="158"/>
      <c r="AS10" s="158"/>
      <c r="AT10" s="158"/>
      <c r="AU10" s="158"/>
      <c r="AV10" s="158"/>
      <c r="AW10" s="158"/>
      <c r="AX10" s="158"/>
      <c r="AY10" s="158"/>
      <c r="AZ10" s="158"/>
    </row>
    <row r="11" spans="1:55" ht="7.5" customHeight="1" thickBot="1">
      <c r="AI11" s="158"/>
      <c r="AJ11" s="158"/>
      <c r="AK11" s="158"/>
      <c r="AL11" s="158"/>
      <c r="AM11" s="158"/>
      <c r="AN11" s="158"/>
      <c r="AO11" s="158"/>
      <c r="AP11" s="158"/>
      <c r="AQ11" s="158"/>
      <c r="AR11" s="158"/>
      <c r="AS11" s="158"/>
      <c r="AT11" s="158"/>
      <c r="AU11" s="158"/>
      <c r="AV11" s="158"/>
      <c r="AW11" s="158"/>
      <c r="AX11" s="158"/>
      <c r="AY11" s="158"/>
      <c r="AZ11" s="158"/>
    </row>
    <row r="12" spans="1:55" ht="30" customHeight="1">
      <c r="A12" s="804" t="s">
        <v>204</v>
      </c>
      <c r="B12" s="805"/>
      <c r="C12" s="805"/>
      <c r="D12" s="805"/>
      <c r="E12" s="805"/>
      <c r="F12" s="805"/>
      <c r="G12" s="805"/>
      <c r="H12" s="806" t="str">
        <f>H13</f>
        <v/>
      </c>
      <c r="I12" s="807"/>
      <c r="J12" s="808">
        <f>SUM(J13:S15)</f>
        <v>0</v>
      </c>
      <c r="K12" s="808"/>
      <c r="L12" s="808"/>
      <c r="M12" s="808"/>
      <c r="N12" s="808"/>
      <c r="O12" s="808"/>
      <c r="P12" s="808"/>
      <c r="Q12" s="808"/>
      <c r="R12" s="808"/>
      <c r="S12" s="808"/>
      <c r="T12" s="808"/>
      <c r="U12" s="808"/>
      <c r="V12" s="809"/>
      <c r="BA12" s="785" t="s">
        <v>205</v>
      </c>
      <c r="BB12" s="785"/>
      <c r="BC12" s="785"/>
    </row>
    <row r="13" spans="1:55" ht="30" customHeight="1">
      <c r="A13" s="786" t="s">
        <v>206</v>
      </c>
      <c r="B13" s="787"/>
      <c r="C13" s="787"/>
      <c r="D13" s="787"/>
      <c r="E13" s="787"/>
      <c r="F13" s="787"/>
      <c r="G13" s="787"/>
      <c r="H13" s="788" t="str">
        <f>IF(見積内訳書!L52="","",IF(見積内訳書!L52&lt;0,"（減額）","（増額）"))</f>
        <v/>
      </c>
      <c r="I13" s="789"/>
      <c r="J13" s="790">
        <f>IF(見積内訳書!L52="",見積内訳書!G52,見積内訳書!L52)</f>
        <v>0</v>
      </c>
      <c r="K13" s="790"/>
      <c r="L13" s="790"/>
      <c r="M13" s="790"/>
      <c r="N13" s="790"/>
      <c r="O13" s="790"/>
      <c r="P13" s="790"/>
      <c r="Q13" s="790"/>
      <c r="R13" s="790"/>
      <c r="S13" s="790"/>
      <c r="T13" s="790"/>
      <c r="U13" s="790"/>
      <c r="V13" s="791"/>
      <c r="AG13" s="159"/>
      <c r="AH13" s="159"/>
      <c r="AI13" s="159"/>
      <c r="AJ13" s="159"/>
      <c r="AK13" s="159"/>
      <c r="AL13" s="159"/>
      <c r="AM13" s="159"/>
      <c r="AN13" s="159"/>
      <c r="AO13" s="159"/>
      <c r="AP13" s="159"/>
      <c r="AQ13" s="159"/>
      <c r="AR13" s="159"/>
      <c r="AS13" s="159"/>
      <c r="AT13" s="159"/>
      <c r="AU13" s="159"/>
      <c r="AV13" s="159"/>
      <c r="AW13" s="159"/>
      <c r="AX13" s="159"/>
      <c r="AY13" s="159"/>
      <c r="AZ13" s="159"/>
      <c r="BA13" s="785"/>
      <c r="BB13" s="785"/>
      <c r="BC13" s="785"/>
    </row>
    <row r="14" spans="1:55" ht="15" customHeight="1">
      <c r="A14" s="810" t="s">
        <v>207</v>
      </c>
      <c r="B14" s="811"/>
      <c r="C14" s="811"/>
      <c r="D14" s="811"/>
      <c r="E14" s="811"/>
      <c r="F14" s="811"/>
      <c r="G14" s="812"/>
      <c r="H14" s="813" t="str">
        <f>H13</f>
        <v/>
      </c>
      <c r="I14" s="814"/>
      <c r="J14" s="817">
        <f>ROUND(J13*D15/100,0)</f>
        <v>0</v>
      </c>
      <c r="K14" s="817"/>
      <c r="L14" s="817"/>
      <c r="M14" s="817"/>
      <c r="N14" s="817"/>
      <c r="O14" s="817"/>
      <c r="P14" s="817"/>
      <c r="Q14" s="817"/>
      <c r="R14" s="817"/>
      <c r="S14" s="817"/>
      <c r="T14" s="817"/>
      <c r="U14" s="817"/>
      <c r="V14" s="818"/>
      <c r="AG14" s="159"/>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row>
    <row r="15" spans="1:55" ht="15" customHeight="1" thickBot="1">
      <c r="A15" s="821" t="s">
        <v>208</v>
      </c>
      <c r="B15" s="822"/>
      <c r="C15" s="822"/>
      <c r="D15" s="823">
        <v>10</v>
      </c>
      <c r="E15" s="823"/>
      <c r="F15" s="824" t="s">
        <v>209</v>
      </c>
      <c r="G15" s="825"/>
      <c r="H15" s="815"/>
      <c r="I15" s="816"/>
      <c r="J15" s="819"/>
      <c r="K15" s="819"/>
      <c r="L15" s="819"/>
      <c r="M15" s="819"/>
      <c r="N15" s="819"/>
      <c r="O15" s="819"/>
      <c r="P15" s="819"/>
      <c r="Q15" s="819"/>
      <c r="R15" s="819"/>
      <c r="S15" s="819"/>
      <c r="T15" s="819"/>
      <c r="U15" s="819"/>
      <c r="V15" s="820"/>
      <c r="W15" s="160"/>
      <c r="X15" s="160"/>
      <c r="Y15" s="160"/>
      <c r="Z15" s="160"/>
      <c r="AA15" s="160"/>
      <c r="AB15" s="160"/>
      <c r="AC15" s="160"/>
      <c r="AD15" s="160"/>
      <c r="AE15" s="160"/>
      <c r="AF15" s="160"/>
      <c r="AG15" s="160"/>
      <c r="AH15" s="160"/>
      <c r="AI15" s="160"/>
    </row>
    <row r="16" spans="1:55" ht="30" customHeight="1">
      <c r="A16" s="826" t="s">
        <v>210</v>
      </c>
      <c r="B16" s="826"/>
      <c r="C16" s="826"/>
      <c r="D16" s="826"/>
      <c r="E16" s="826"/>
      <c r="F16" s="826"/>
      <c r="G16" s="826"/>
      <c r="H16" s="827"/>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9"/>
      <c r="AJ16" s="161"/>
      <c r="AK16" s="161"/>
      <c r="AL16" s="161"/>
      <c r="AM16" s="161"/>
      <c r="AN16" s="161"/>
    </row>
    <row r="17" spans="1:58" ht="30" customHeight="1">
      <c r="A17" s="787" t="s">
        <v>211</v>
      </c>
      <c r="B17" s="787"/>
      <c r="C17" s="787"/>
      <c r="D17" s="787"/>
      <c r="E17" s="787"/>
      <c r="F17" s="787"/>
      <c r="G17" s="787"/>
      <c r="H17" s="830"/>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2"/>
      <c r="AJ17" s="833" t="s">
        <v>212</v>
      </c>
      <c r="AK17" s="834"/>
      <c r="AL17" s="834"/>
      <c r="AM17" s="834"/>
      <c r="AN17" s="835"/>
      <c r="AO17" s="836">
        <v>44201</v>
      </c>
      <c r="AP17" s="836"/>
      <c r="AQ17" s="836"/>
      <c r="AR17" s="836"/>
      <c r="AS17" s="836"/>
      <c r="AT17" s="836"/>
      <c r="AU17" s="836"/>
      <c r="AV17" s="836"/>
      <c r="AW17" s="162" t="s">
        <v>213</v>
      </c>
      <c r="AX17" s="836">
        <v>44286</v>
      </c>
      <c r="AY17" s="836"/>
      <c r="AZ17" s="836"/>
      <c r="BA17" s="836"/>
      <c r="BB17" s="836"/>
      <c r="BC17" s="836"/>
      <c r="BD17" s="836"/>
      <c r="BE17" s="837"/>
    </row>
    <row r="18" spans="1:58" ht="14.25" customHeight="1">
      <c r="A18" s="701" t="s">
        <v>601</v>
      </c>
      <c r="B18" s="702"/>
      <c r="C18" s="702"/>
      <c r="D18" s="702"/>
      <c r="E18" s="702"/>
      <c r="F18" s="702"/>
      <c r="G18" s="703"/>
      <c r="H18" s="848" t="s">
        <v>242</v>
      </c>
      <c r="I18" s="849"/>
      <c r="J18" s="849"/>
      <c r="K18" s="849"/>
      <c r="L18" s="714" t="s">
        <v>173</v>
      </c>
      <c r="M18" s="714"/>
      <c r="N18" s="714"/>
      <c r="O18" s="923"/>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5"/>
    </row>
    <row r="19" spans="1:58" ht="14.25" customHeight="1">
      <c r="A19" s="704"/>
      <c r="B19" s="705"/>
      <c r="C19" s="705"/>
      <c r="D19" s="705"/>
      <c r="E19" s="705"/>
      <c r="F19" s="705"/>
      <c r="G19" s="706"/>
      <c r="H19" s="921"/>
      <c r="I19" s="922"/>
      <c r="J19" s="922"/>
      <c r="K19" s="922"/>
      <c r="L19" s="718" t="s">
        <v>602</v>
      </c>
      <c r="M19" s="718"/>
      <c r="N19" s="718"/>
      <c r="O19" s="926"/>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c r="AT19" s="927"/>
      <c r="AU19" s="927"/>
      <c r="AV19" s="927"/>
      <c r="AW19" s="927"/>
      <c r="AX19" s="927"/>
      <c r="AY19" s="927"/>
      <c r="AZ19" s="927"/>
      <c r="BA19" s="927"/>
      <c r="BB19" s="927"/>
      <c r="BC19" s="927"/>
      <c r="BD19" s="927"/>
      <c r="BE19" s="928"/>
    </row>
    <row r="20" spans="1:58" ht="14.25" customHeight="1">
      <c r="A20" s="707"/>
      <c r="B20" s="708"/>
      <c r="C20" s="708"/>
      <c r="D20" s="708"/>
      <c r="E20" s="708"/>
      <c r="F20" s="708"/>
      <c r="G20" s="709"/>
      <c r="H20" s="723" t="s">
        <v>603</v>
      </c>
      <c r="I20" s="724"/>
      <c r="J20" s="724"/>
      <c r="K20" s="929" t="s">
        <v>242</v>
      </c>
      <c r="L20" s="929"/>
      <c r="M20" s="929"/>
      <c r="N20" s="929"/>
      <c r="O20" s="930"/>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1"/>
      <c r="AN20" s="931"/>
      <c r="AO20" s="931"/>
      <c r="AP20" s="931"/>
      <c r="AQ20" s="931"/>
      <c r="AR20" s="931"/>
      <c r="AS20" s="931"/>
      <c r="AT20" s="931"/>
      <c r="AU20" s="931"/>
      <c r="AV20" s="931"/>
      <c r="AW20" s="931"/>
      <c r="AX20" s="931"/>
      <c r="AY20" s="931"/>
      <c r="AZ20" s="931"/>
      <c r="BA20" s="931"/>
      <c r="BB20" s="931"/>
      <c r="BC20" s="931"/>
      <c r="BD20" s="931"/>
      <c r="BE20" s="932"/>
    </row>
    <row r="21" spans="1:58" ht="30" customHeight="1">
      <c r="A21" s="787" t="s">
        <v>214</v>
      </c>
      <c r="B21" s="787"/>
      <c r="C21" s="787"/>
      <c r="D21" s="787"/>
      <c r="E21" s="787"/>
      <c r="F21" s="787"/>
      <c r="G21" s="787"/>
      <c r="H21" s="838"/>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40"/>
      <c r="AJ21" s="811" t="s">
        <v>215</v>
      </c>
      <c r="AK21" s="811"/>
      <c r="AL21" s="811"/>
      <c r="AM21" s="811"/>
      <c r="AN21" s="811"/>
      <c r="AO21" s="787" t="s">
        <v>216</v>
      </c>
      <c r="AP21" s="787"/>
      <c r="AQ21" s="787"/>
      <c r="AR21" s="787"/>
      <c r="AS21" s="787"/>
      <c r="AT21" s="845" t="s">
        <v>396</v>
      </c>
      <c r="AU21" s="846"/>
      <c r="AV21" s="846"/>
      <c r="AW21" s="846"/>
      <c r="AX21" s="846"/>
      <c r="AY21" s="846"/>
      <c r="AZ21" s="846"/>
      <c r="BA21" s="846"/>
      <c r="BB21" s="846"/>
      <c r="BC21" s="846"/>
      <c r="BD21" s="846"/>
      <c r="BE21" s="847"/>
    </row>
    <row r="22" spans="1:58" ht="9.9" customHeight="1">
      <c r="A22" s="787" t="s">
        <v>217</v>
      </c>
      <c r="B22" s="787"/>
      <c r="C22" s="787"/>
      <c r="D22" s="787"/>
      <c r="E22" s="787"/>
      <c r="F22" s="787"/>
      <c r="G22" s="787"/>
      <c r="H22" s="787" t="s">
        <v>218</v>
      </c>
      <c r="I22" s="787"/>
      <c r="J22" s="787"/>
      <c r="K22" s="787"/>
      <c r="L22" s="848" t="s">
        <v>397</v>
      </c>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50"/>
      <c r="AJ22" s="841"/>
      <c r="AK22" s="842"/>
      <c r="AL22" s="842"/>
      <c r="AM22" s="842"/>
      <c r="AN22" s="842"/>
      <c r="AO22" s="787" t="s">
        <v>219</v>
      </c>
      <c r="AP22" s="787"/>
      <c r="AQ22" s="787"/>
      <c r="AR22" s="787"/>
      <c r="AS22" s="787"/>
      <c r="AT22" s="848" t="s">
        <v>408</v>
      </c>
      <c r="AU22" s="849"/>
      <c r="AV22" s="849"/>
      <c r="AW22" s="849"/>
      <c r="AX22" s="849"/>
      <c r="AY22" s="849"/>
      <c r="AZ22" s="849"/>
      <c r="BA22" s="849"/>
      <c r="BB22" s="849"/>
      <c r="BC22" s="849"/>
      <c r="BD22" s="849"/>
      <c r="BE22" s="850"/>
    </row>
    <row r="23" spans="1:58" ht="9.9" customHeight="1">
      <c r="A23" s="787"/>
      <c r="B23" s="787"/>
      <c r="C23" s="787"/>
      <c r="D23" s="787"/>
      <c r="E23" s="787"/>
      <c r="F23" s="787"/>
      <c r="G23" s="787"/>
      <c r="H23" s="787"/>
      <c r="I23" s="787"/>
      <c r="J23" s="787"/>
      <c r="K23" s="787"/>
      <c r="L23" s="851"/>
      <c r="M23" s="852"/>
      <c r="N23" s="852"/>
      <c r="O23" s="852"/>
      <c r="P23" s="852"/>
      <c r="Q23" s="852"/>
      <c r="R23" s="852"/>
      <c r="S23" s="852"/>
      <c r="T23" s="852"/>
      <c r="U23" s="852"/>
      <c r="V23" s="852"/>
      <c r="W23" s="852"/>
      <c r="X23" s="852"/>
      <c r="Y23" s="852"/>
      <c r="Z23" s="852"/>
      <c r="AA23" s="852"/>
      <c r="AB23" s="852"/>
      <c r="AC23" s="852"/>
      <c r="AD23" s="852"/>
      <c r="AE23" s="852"/>
      <c r="AF23" s="852"/>
      <c r="AG23" s="852"/>
      <c r="AH23" s="852"/>
      <c r="AI23" s="853"/>
      <c r="AJ23" s="841"/>
      <c r="AK23" s="842"/>
      <c r="AL23" s="842"/>
      <c r="AM23" s="842"/>
      <c r="AN23" s="842"/>
      <c r="AO23" s="787"/>
      <c r="AP23" s="787"/>
      <c r="AQ23" s="787"/>
      <c r="AR23" s="787"/>
      <c r="AS23" s="787"/>
      <c r="AT23" s="854"/>
      <c r="AU23" s="855"/>
      <c r="AV23" s="855"/>
      <c r="AW23" s="855"/>
      <c r="AX23" s="855"/>
      <c r="AY23" s="855"/>
      <c r="AZ23" s="855"/>
      <c r="BA23" s="855"/>
      <c r="BB23" s="855"/>
      <c r="BC23" s="855"/>
      <c r="BD23" s="855"/>
      <c r="BE23" s="856"/>
    </row>
    <row r="24" spans="1:58" ht="9.9" customHeight="1">
      <c r="A24" s="787"/>
      <c r="B24" s="787"/>
      <c r="C24" s="787"/>
      <c r="D24" s="787"/>
      <c r="E24" s="787"/>
      <c r="F24" s="787"/>
      <c r="G24" s="787"/>
      <c r="H24" s="787" t="s">
        <v>220</v>
      </c>
      <c r="I24" s="787"/>
      <c r="J24" s="787"/>
      <c r="K24" s="787"/>
      <c r="L24" s="704" t="s">
        <v>399</v>
      </c>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6"/>
      <c r="AJ24" s="841"/>
      <c r="AK24" s="842"/>
      <c r="AL24" s="842"/>
      <c r="AM24" s="842"/>
      <c r="AN24" s="842"/>
      <c r="AO24" s="787"/>
      <c r="AP24" s="787"/>
      <c r="AQ24" s="787"/>
      <c r="AR24" s="787"/>
      <c r="AS24" s="787"/>
      <c r="AT24" s="851"/>
      <c r="AU24" s="852"/>
      <c r="AV24" s="852"/>
      <c r="AW24" s="852"/>
      <c r="AX24" s="852"/>
      <c r="AY24" s="852"/>
      <c r="AZ24" s="852"/>
      <c r="BA24" s="852"/>
      <c r="BB24" s="852"/>
      <c r="BC24" s="852"/>
      <c r="BD24" s="852"/>
      <c r="BE24" s="853"/>
    </row>
    <row r="25" spans="1:58" ht="9.9" customHeight="1">
      <c r="A25" s="787"/>
      <c r="B25" s="787"/>
      <c r="C25" s="787"/>
      <c r="D25" s="787"/>
      <c r="E25" s="787"/>
      <c r="F25" s="787"/>
      <c r="G25" s="787"/>
      <c r="H25" s="787"/>
      <c r="I25" s="787"/>
      <c r="J25" s="787"/>
      <c r="K25" s="787"/>
      <c r="L25" s="704"/>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6"/>
      <c r="AJ25" s="841"/>
      <c r="AK25" s="842"/>
      <c r="AL25" s="842"/>
      <c r="AM25" s="842"/>
      <c r="AN25" s="842"/>
      <c r="AO25" s="787" t="s">
        <v>221</v>
      </c>
      <c r="AP25" s="787"/>
      <c r="AQ25" s="787"/>
      <c r="AR25" s="787"/>
      <c r="AS25" s="787"/>
      <c r="AT25" s="848" t="s">
        <v>396</v>
      </c>
      <c r="AU25" s="849"/>
      <c r="AV25" s="849"/>
      <c r="AW25" s="849"/>
      <c r="AX25" s="849"/>
      <c r="AY25" s="849"/>
      <c r="AZ25" s="849"/>
      <c r="BA25" s="849"/>
      <c r="BB25" s="849"/>
      <c r="BC25" s="849"/>
      <c r="BD25" s="849"/>
      <c r="BE25" s="850"/>
    </row>
    <row r="26" spans="1:58" ht="9.9" customHeight="1">
      <c r="A26" s="787"/>
      <c r="B26" s="787"/>
      <c r="C26" s="787"/>
      <c r="D26" s="787"/>
      <c r="E26" s="787"/>
      <c r="F26" s="787"/>
      <c r="G26" s="787"/>
      <c r="H26" s="787" t="s">
        <v>222</v>
      </c>
      <c r="I26" s="787"/>
      <c r="J26" s="787"/>
      <c r="K26" s="787"/>
      <c r="L26" s="859" t="s">
        <v>223</v>
      </c>
      <c r="M26" s="702"/>
      <c r="N26" s="702"/>
      <c r="O26" s="862">
        <v>100</v>
      </c>
      <c r="P26" s="862"/>
      <c r="Q26" s="864" t="s">
        <v>224</v>
      </c>
      <c r="R26" s="864"/>
      <c r="S26" s="702" t="s">
        <v>225</v>
      </c>
      <c r="T26" s="702"/>
      <c r="U26" s="702"/>
      <c r="V26" s="702">
        <v>25</v>
      </c>
      <c r="W26" s="702"/>
      <c r="X26" s="864" t="s">
        <v>226</v>
      </c>
      <c r="Y26" s="864"/>
      <c r="Z26" s="864"/>
      <c r="AA26" s="864"/>
      <c r="AB26" s="864"/>
      <c r="AC26" s="864"/>
      <c r="AD26" s="864"/>
      <c r="AE26" s="864"/>
      <c r="AF26" s="864"/>
      <c r="AG26" s="864"/>
      <c r="AH26" s="864"/>
      <c r="AI26" s="882"/>
      <c r="AJ26" s="841"/>
      <c r="AK26" s="842"/>
      <c r="AL26" s="842"/>
      <c r="AM26" s="842"/>
      <c r="AN26" s="842"/>
      <c r="AO26" s="787"/>
      <c r="AP26" s="787"/>
      <c r="AQ26" s="787"/>
      <c r="AR26" s="787"/>
      <c r="AS26" s="787"/>
      <c r="AT26" s="854"/>
      <c r="AU26" s="855"/>
      <c r="AV26" s="855"/>
      <c r="AW26" s="855"/>
      <c r="AX26" s="855"/>
      <c r="AY26" s="855"/>
      <c r="AZ26" s="855"/>
      <c r="BA26" s="855"/>
      <c r="BB26" s="855"/>
      <c r="BC26" s="855"/>
      <c r="BD26" s="855"/>
      <c r="BE26" s="856"/>
    </row>
    <row r="27" spans="1:58" ht="9.9" customHeight="1">
      <c r="A27" s="787"/>
      <c r="B27" s="787"/>
      <c r="C27" s="787"/>
      <c r="D27" s="787"/>
      <c r="E27" s="787"/>
      <c r="F27" s="787"/>
      <c r="G27" s="787"/>
      <c r="H27" s="787"/>
      <c r="I27" s="787"/>
      <c r="J27" s="787"/>
      <c r="K27" s="787"/>
      <c r="L27" s="860"/>
      <c r="M27" s="861"/>
      <c r="N27" s="861"/>
      <c r="O27" s="863"/>
      <c r="P27" s="863"/>
      <c r="Q27" s="865"/>
      <c r="R27" s="865"/>
      <c r="S27" s="861"/>
      <c r="T27" s="861"/>
      <c r="U27" s="861"/>
      <c r="V27" s="861"/>
      <c r="W27" s="861"/>
      <c r="X27" s="865"/>
      <c r="Y27" s="865"/>
      <c r="Z27" s="865"/>
      <c r="AA27" s="865"/>
      <c r="AB27" s="865"/>
      <c r="AC27" s="865"/>
      <c r="AD27" s="865"/>
      <c r="AE27" s="865"/>
      <c r="AF27" s="865"/>
      <c r="AG27" s="865"/>
      <c r="AH27" s="865"/>
      <c r="AI27" s="883"/>
      <c r="AJ27" s="843"/>
      <c r="AK27" s="844"/>
      <c r="AL27" s="844"/>
      <c r="AM27" s="844"/>
      <c r="AN27" s="844"/>
      <c r="AO27" s="787"/>
      <c r="AP27" s="787"/>
      <c r="AQ27" s="787"/>
      <c r="AR27" s="787"/>
      <c r="AS27" s="787"/>
      <c r="AT27" s="851"/>
      <c r="AU27" s="852"/>
      <c r="AV27" s="852"/>
      <c r="AW27" s="852"/>
      <c r="AX27" s="852"/>
      <c r="AY27" s="852"/>
      <c r="AZ27" s="852"/>
      <c r="BA27" s="852"/>
      <c r="BB27" s="852"/>
      <c r="BC27" s="852"/>
      <c r="BD27" s="852"/>
      <c r="BE27" s="853"/>
    </row>
    <row r="28" spans="1:58" ht="9.9" customHeight="1">
      <c r="A28" s="787"/>
      <c r="B28" s="787"/>
      <c r="C28" s="787"/>
      <c r="D28" s="787"/>
      <c r="E28" s="787"/>
      <c r="F28" s="787"/>
      <c r="G28" s="787"/>
      <c r="H28" s="787"/>
      <c r="I28" s="787"/>
      <c r="J28" s="787"/>
      <c r="K28" s="787"/>
      <c r="L28" s="704" t="s">
        <v>227</v>
      </c>
      <c r="M28" s="705"/>
      <c r="N28" s="705"/>
      <c r="O28" s="884" t="s">
        <v>400</v>
      </c>
      <c r="P28" s="884"/>
      <c r="Q28" s="866" t="s">
        <v>224</v>
      </c>
      <c r="R28" s="866"/>
      <c r="S28" s="705" t="s">
        <v>225</v>
      </c>
      <c r="T28" s="705"/>
      <c r="U28" s="705"/>
      <c r="V28" s="705" t="s">
        <v>401</v>
      </c>
      <c r="W28" s="705"/>
      <c r="X28" s="866" t="s">
        <v>228</v>
      </c>
      <c r="Y28" s="866"/>
      <c r="Z28" s="866"/>
      <c r="AA28" s="705" t="s">
        <v>229</v>
      </c>
      <c r="AB28" s="705"/>
      <c r="AC28" s="705"/>
      <c r="AD28" s="705"/>
      <c r="AE28" s="857" t="s">
        <v>400</v>
      </c>
      <c r="AF28" s="857"/>
      <c r="AG28" s="705" t="s">
        <v>230</v>
      </c>
      <c r="AH28" s="163"/>
      <c r="AI28" s="164"/>
      <c r="AJ28" s="609" t="s">
        <v>231</v>
      </c>
      <c r="AK28" s="610"/>
      <c r="AL28" s="610"/>
      <c r="AM28" s="610"/>
      <c r="AN28" s="610"/>
      <c r="AO28" s="610"/>
      <c r="AP28" s="610"/>
      <c r="AQ28" s="610"/>
      <c r="AR28" s="610"/>
      <c r="AS28" s="610"/>
      <c r="AT28" s="610"/>
      <c r="AU28" s="610"/>
      <c r="AV28" s="610"/>
      <c r="AW28" s="610"/>
      <c r="AX28" s="610"/>
      <c r="AY28" s="610"/>
      <c r="AZ28" s="610"/>
      <c r="BA28" s="610"/>
      <c r="BB28" s="610"/>
      <c r="BC28" s="610"/>
      <c r="BD28" s="610"/>
      <c r="BE28" s="611"/>
    </row>
    <row r="29" spans="1:58" ht="9.9" customHeight="1">
      <c r="A29" s="787"/>
      <c r="B29" s="787"/>
      <c r="C29" s="787"/>
      <c r="D29" s="787"/>
      <c r="E29" s="787"/>
      <c r="F29" s="787"/>
      <c r="G29" s="787"/>
      <c r="H29" s="787"/>
      <c r="I29" s="787"/>
      <c r="J29" s="787"/>
      <c r="K29" s="787"/>
      <c r="L29" s="707"/>
      <c r="M29" s="708"/>
      <c r="N29" s="708"/>
      <c r="O29" s="885"/>
      <c r="P29" s="885"/>
      <c r="Q29" s="867"/>
      <c r="R29" s="867"/>
      <c r="S29" s="708"/>
      <c r="T29" s="708"/>
      <c r="U29" s="708"/>
      <c r="V29" s="708"/>
      <c r="W29" s="708"/>
      <c r="X29" s="867"/>
      <c r="Y29" s="867"/>
      <c r="Z29" s="867"/>
      <c r="AA29" s="708"/>
      <c r="AB29" s="708"/>
      <c r="AC29" s="708"/>
      <c r="AD29" s="708"/>
      <c r="AE29" s="858"/>
      <c r="AF29" s="858"/>
      <c r="AG29" s="708"/>
      <c r="AH29" s="165"/>
      <c r="AI29" s="166"/>
      <c r="AJ29" s="612"/>
      <c r="AK29" s="613"/>
      <c r="AL29" s="613"/>
      <c r="AM29" s="613"/>
      <c r="AN29" s="613"/>
      <c r="AO29" s="613"/>
      <c r="AP29" s="613"/>
      <c r="AQ29" s="613"/>
      <c r="AR29" s="613"/>
      <c r="AS29" s="613"/>
      <c r="AT29" s="613"/>
      <c r="AU29" s="613"/>
      <c r="AV29" s="613"/>
      <c r="AW29" s="613"/>
      <c r="AX29" s="613"/>
      <c r="AY29" s="613"/>
      <c r="AZ29" s="613"/>
      <c r="BA29" s="613"/>
      <c r="BB29" s="613"/>
      <c r="BC29" s="613"/>
      <c r="BD29" s="613"/>
      <c r="BE29" s="614"/>
    </row>
    <row r="30" spans="1:58" ht="9.9" customHeight="1">
      <c r="A30" s="787"/>
      <c r="B30" s="787"/>
      <c r="C30" s="787"/>
      <c r="D30" s="787"/>
      <c r="E30" s="787"/>
      <c r="F30" s="787"/>
      <c r="G30" s="787"/>
      <c r="H30" s="787" t="s">
        <v>232</v>
      </c>
      <c r="I30" s="787"/>
      <c r="J30" s="787"/>
      <c r="K30" s="787"/>
      <c r="L30" s="868" t="s">
        <v>242</v>
      </c>
      <c r="M30" s="868"/>
      <c r="N30" s="868"/>
      <c r="O30" s="868"/>
      <c r="P30" s="869"/>
      <c r="Q30" s="870" t="s">
        <v>587</v>
      </c>
      <c r="R30" s="871"/>
      <c r="S30" s="671" t="s">
        <v>233</v>
      </c>
      <c r="T30" s="672"/>
      <c r="U30" s="672"/>
      <c r="V30" s="673"/>
      <c r="W30" s="874" t="s">
        <v>234</v>
      </c>
      <c r="X30" s="874"/>
      <c r="Y30" s="874"/>
      <c r="Z30" s="875"/>
      <c r="AA30" s="602" t="s">
        <v>235</v>
      </c>
      <c r="AB30" s="602"/>
      <c r="AC30" s="602"/>
      <c r="AD30" s="602" t="s">
        <v>427</v>
      </c>
      <c r="AE30" s="602"/>
      <c r="AF30" s="602"/>
      <c r="AG30" s="602"/>
      <c r="AH30" s="602"/>
      <c r="AI30" s="645" t="s">
        <v>428</v>
      </c>
      <c r="AJ30" s="876"/>
      <c r="AK30" s="877"/>
      <c r="AL30" s="877"/>
      <c r="AM30" s="877"/>
      <c r="AN30" s="877"/>
      <c r="AO30" s="877"/>
      <c r="AP30" s="877"/>
      <c r="AQ30" s="877"/>
      <c r="AR30" s="877"/>
      <c r="AS30" s="877"/>
      <c r="AT30" s="877"/>
      <c r="AU30" s="877"/>
      <c r="AV30" s="877"/>
      <c r="AW30" s="877"/>
      <c r="AX30" s="877"/>
      <c r="AY30" s="877"/>
      <c r="AZ30" s="877"/>
      <c r="BA30" s="877"/>
      <c r="BB30" s="877"/>
      <c r="BC30" s="877"/>
      <c r="BD30" s="877"/>
      <c r="BE30" s="878"/>
    </row>
    <row r="31" spans="1:58" ht="12" customHeight="1">
      <c r="A31" s="787"/>
      <c r="B31" s="787"/>
      <c r="C31" s="787"/>
      <c r="D31" s="787"/>
      <c r="E31" s="787"/>
      <c r="F31" s="787"/>
      <c r="G31" s="787"/>
      <c r="H31" s="787"/>
      <c r="I31" s="787"/>
      <c r="J31" s="787"/>
      <c r="K31" s="787"/>
      <c r="L31" s="868"/>
      <c r="M31" s="868"/>
      <c r="N31" s="868"/>
      <c r="O31" s="868"/>
      <c r="P31" s="869"/>
      <c r="Q31" s="872"/>
      <c r="R31" s="873"/>
      <c r="S31" s="674"/>
      <c r="T31" s="675"/>
      <c r="U31" s="675"/>
      <c r="V31" s="676"/>
      <c r="W31" s="874"/>
      <c r="X31" s="874"/>
      <c r="Y31" s="874"/>
      <c r="Z31" s="875"/>
      <c r="AA31" s="616"/>
      <c r="AB31" s="616"/>
      <c r="AC31" s="616"/>
      <c r="AD31" s="616"/>
      <c r="AE31" s="616"/>
      <c r="AF31" s="616"/>
      <c r="AG31" s="616"/>
      <c r="AH31" s="616"/>
      <c r="AI31" s="646"/>
      <c r="AJ31" s="879"/>
      <c r="AK31" s="880"/>
      <c r="AL31" s="880"/>
      <c r="AM31" s="880"/>
      <c r="AN31" s="880"/>
      <c r="AO31" s="880"/>
      <c r="AP31" s="880"/>
      <c r="AQ31" s="880"/>
      <c r="AR31" s="880"/>
      <c r="AS31" s="880"/>
      <c r="AT31" s="880"/>
      <c r="AU31" s="880"/>
      <c r="AV31" s="880"/>
      <c r="AW31" s="880"/>
      <c r="AX31" s="880"/>
      <c r="AY31" s="880"/>
      <c r="AZ31" s="880"/>
      <c r="BA31" s="880"/>
      <c r="BB31" s="880"/>
      <c r="BC31" s="880"/>
      <c r="BD31" s="880"/>
      <c r="BE31" s="881"/>
    </row>
    <row r="32" spans="1:58" ht="14.1" customHeight="1">
      <c r="A32" s="653"/>
      <c r="B32" s="654"/>
      <c r="C32" s="654"/>
      <c r="D32" s="654"/>
      <c r="E32" s="654"/>
      <c r="F32" s="654"/>
      <c r="G32" s="654"/>
      <c r="H32" s="657"/>
      <c r="I32" s="657"/>
      <c r="J32" s="657"/>
      <c r="K32" s="657"/>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9"/>
      <c r="AJ32" s="886"/>
      <c r="AK32" s="887"/>
      <c r="AL32" s="887"/>
      <c r="AM32" s="887"/>
      <c r="AN32" s="887"/>
      <c r="AO32" s="887"/>
      <c r="AP32" s="887"/>
      <c r="AQ32" s="887"/>
      <c r="AR32" s="887"/>
      <c r="AS32" s="887"/>
      <c r="AT32" s="887"/>
      <c r="AU32" s="887"/>
      <c r="AV32" s="887"/>
      <c r="AW32" s="887"/>
      <c r="AX32" s="887"/>
      <c r="AY32" s="887"/>
      <c r="AZ32" s="887"/>
      <c r="BA32" s="887"/>
      <c r="BB32" s="887"/>
      <c r="BC32" s="887"/>
      <c r="BD32" s="887"/>
      <c r="BE32" s="888"/>
      <c r="BF32" s="167"/>
    </row>
    <row r="33" spans="1:58" ht="9.9" customHeight="1">
      <c r="A33" s="655"/>
      <c r="B33" s="656"/>
      <c r="C33" s="656"/>
      <c r="D33" s="656"/>
      <c r="E33" s="656"/>
      <c r="F33" s="656"/>
      <c r="G33" s="656"/>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4"/>
      <c r="AJ33" s="889"/>
      <c r="AK33" s="890"/>
      <c r="AL33" s="890"/>
      <c r="AM33" s="890"/>
      <c r="AN33" s="890"/>
      <c r="AO33" s="890"/>
      <c r="AP33" s="890"/>
      <c r="AQ33" s="890"/>
      <c r="AR33" s="890"/>
      <c r="AS33" s="890"/>
      <c r="AT33" s="890"/>
      <c r="AU33" s="890"/>
      <c r="AV33" s="890"/>
      <c r="AW33" s="890"/>
      <c r="AX33" s="890"/>
      <c r="AY33" s="890"/>
      <c r="AZ33" s="890"/>
      <c r="BA33" s="890"/>
      <c r="BB33" s="890"/>
      <c r="BC33" s="890"/>
      <c r="BD33" s="890"/>
      <c r="BE33" s="891"/>
      <c r="BF33" s="167"/>
    </row>
    <row r="34" spans="1:58" ht="9.9" customHeight="1">
      <c r="A34" s="655"/>
      <c r="B34" s="656"/>
      <c r="C34" s="656"/>
      <c r="D34" s="656"/>
      <c r="E34" s="656"/>
      <c r="F34" s="656"/>
      <c r="G34" s="656"/>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4"/>
      <c r="AJ34" s="892"/>
      <c r="AK34" s="893"/>
      <c r="AL34" s="893"/>
      <c r="AM34" s="893"/>
      <c r="AN34" s="893"/>
      <c r="AO34" s="893"/>
      <c r="AP34" s="893"/>
      <c r="AQ34" s="893"/>
      <c r="AR34" s="893"/>
      <c r="AS34" s="893"/>
      <c r="AT34" s="893"/>
      <c r="AU34" s="893"/>
      <c r="AV34" s="893"/>
      <c r="AW34" s="893"/>
      <c r="AX34" s="893"/>
      <c r="AY34" s="893"/>
      <c r="AZ34" s="893"/>
      <c r="BA34" s="893"/>
      <c r="BB34" s="893"/>
      <c r="BC34" s="893"/>
      <c r="BD34" s="893"/>
      <c r="BE34" s="894"/>
      <c r="BF34" s="167"/>
    </row>
    <row r="35" spans="1:58" ht="11.1" customHeight="1">
      <c r="A35" s="168"/>
      <c r="B35" s="169"/>
      <c r="C35" s="169"/>
      <c r="D35" s="169"/>
      <c r="E35" s="169"/>
      <c r="F35" s="169"/>
      <c r="G35" s="169"/>
      <c r="H35" s="169"/>
      <c r="I35" s="169"/>
      <c r="J35" s="169"/>
      <c r="K35" s="169"/>
      <c r="L35" s="169"/>
      <c r="M35" s="169"/>
      <c r="N35" s="169"/>
      <c r="O35" s="169"/>
      <c r="P35" s="169"/>
      <c r="Q35" s="169"/>
      <c r="R35" s="169"/>
      <c r="S35" s="169"/>
      <c r="T35" s="169"/>
      <c r="U35" s="169"/>
      <c r="V35" s="170"/>
      <c r="W35" s="170"/>
      <c r="X35" s="170"/>
      <c r="Y35" s="170"/>
      <c r="Z35" s="170"/>
      <c r="AA35" s="170"/>
      <c r="AB35" s="170"/>
      <c r="AC35" s="170"/>
      <c r="AD35" s="169"/>
      <c r="AE35" s="169"/>
      <c r="AF35" s="169"/>
      <c r="AG35" s="169"/>
      <c r="AH35" s="169"/>
      <c r="AI35" s="169"/>
      <c r="AJ35" s="895"/>
      <c r="AK35" s="896"/>
      <c r="AL35" s="896"/>
      <c r="AM35" s="896"/>
      <c r="AN35" s="896"/>
      <c r="AO35" s="896"/>
      <c r="AP35" s="896"/>
      <c r="AQ35" s="896"/>
      <c r="AR35" s="896"/>
      <c r="AS35" s="896"/>
      <c r="AT35" s="896"/>
      <c r="AU35" s="896"/>
      <c r="AV35" s="896"/>
      <c r="AW35" s="896"/>
      <c r="AX35" s="896"/>
      <c r="AY35" s="896"/>
      <c r="AZ35" s="896"/>
      <c r="BA35" s="896"/>
      <c r="BB35" s="896"/>
      <c r="BC35" s="896"/>
      <c r="BD35" s="896"/>
      <c r="BE35" s="897"/>
    </row>
    <row r="36" spans="1:58" ht="11.1" customHeight="1">
      <c r="A36" s="168"/>
      <c r="B36" s="169"/>
      <c r="C36" s="169"/>
      <c r="D36" s="169"/>
      <c r="E36" s="169"/>
      <c r="F36" s="169"/>
      <c r="G36" s="169"/>
      <c r="H36" s="169"/>
      <c r="I36" s="169"/>
      <c r="J36" s="169"/>
      <c r="K36" s="169"/>
      <c r="L36" s="169"/>
      <c r="M36" s="169"/>
      <c r="N36" s="169"/>
      <c r="O36" s="169"/>
      <c r="P36" s="169"/>
      <c r="Q36" s="169"/>
      <c r="R36" s="169"/>
      <c r="S36" s="169"/>
      <c r="T36" s="169"/>
      <c r="U36" s="169"/>
      <c r="V36" s="170"/>
      <c r="W36" s="170"/>
      <c r="X36" s="170"/>
      <c r="Y36" s="170"/>
      <c r="Z36" s="170"/>
      <c r="AA36" s="170"/>
      <c r="AB36" s="170"/>
      <c r="AC36" s="170"/>
      <c r="AD36" s="169"/>
      <c r="AE36" s="169"/>
      <c r="AF36" s="169"/>
      <c r="AG36" s="169"/>
      <c r="AH36" s="169"/>
      <c r="AI36" s="169"/>
      <c r="AJ36" s="876"/>
      <c r="AK36" s="877"/>
      <c r="AL36" s="877"/>
      <c r="AM36" s="877"/>
      <c r="AN36" s="877"/>
      <c r="AO36" s="877"/>
      <c r="AP36" s="877"/>
      <c r="AQ36" s="877"/>
      <c r="AR36" s="877"/>
      <c r="AS36" s="877"/>
      <c r="AT36" s="877"/>
      <c r="AU36" s="877"/>
      <c r="AV36" s="877"/>
      <c r="AW36" s="877"/>
      <c r="AX36" s="877"/>
      <c r="AY36" s="877"/>
      <c r="AZ36" s="877"/>
      <c r="BA36" s="877"/>
      <c r="BB36" s="877"/>
      <c r="BC36" s="877"/>
      <c r="BD36" s="877"/>
      <c r="BE36" s="878"/>
    </row>
    <row r="37" spans="1:58" ht="11.1" customHeight="1">
      <c r="A37" s="168"/>
      <c r="B37" s="169"/>
      <c r="C37" s="169"/>
      <c r="D37" s="169"/>
      <c r="E37" s="169"/>
      <c r="F37" s="169"/>
      <c r="G37" s="169"/>
      <c r="H37" s="169"/>
      <c r="I37" s="169"/>
      <c r="J37" s="169"/>
      <c r="K37" s="169"/>
      <c r="L37" s="169"/>
      <c r="M37" s="169"/>
      <c r="N37" s="169"/>
      <c r="O37" s="169"/>
      <c r="P37" s="169"/>
      <c r="Q37" s="169"/>
      <c r="R37" s="169"/>
      <c r="S37" s="169"/>
      <c r="T37" s="169"/>
      <c r="U37" s="169"/>
      <c r="V37" s="170"/>
      <c r="W37" s="170"/>
      <c r="X37" s="170"/>
      <c r="Y37" s="170"/>
      <c r="Z37" s="170"/>
      <c r="AA37" s="170"/>
      <c r="AB37" s="170"/>
      <c r="AC37" s="170"/>
      <c r="AD37" s="169"/>
      <c r="AE37" s="169"/>
      <c r="AF37" s="169"/>
      <c r="AG37" s="169"/>
      <c r="AH37" s="169"/>
      <c r="AI37" s="169"/>
      <c r="AJ37" s="898"/>
      <c r="AK37" s="899"/>
      <c r="AL37" s="899"/>
      <c r="AM37" s="899"/>
      <c r="AN37" s="899"/>
      <c r="AO37" s="899"/>
      <c r="AP37" s="899"/>
      <c r="AQ37" s="899"/>
      <c r="AR37" s="899"/>
      <c r="AS37" s="899"/>
      <c r="AT37" s="899"/>
      <c r="AU37" s="899"/>
      <c r="AV37" s="899"/>
      <c r="AW37" s="899"/>
      <c r="AX37" s="899"/>
      <c r="AY37" s="899"/>
      <c r="AZ37" s="899"/>
      <c r="BA37" s="899"/>
      <c r="BB37" s="899"/>
      <c r="BC37" s="899"/>
      <c r="BD37" s="899"/>
      <c r="BE37" s="900"/>
    </row>
    <row r="38" spans="1:58" ht="8.25" customHeight="1">
      <c r="A38" s="16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609" t="s">
        <v>238</v>
      </c>
      <c r="AK38" s="610"/>
      <c r="AL38" s="610"/>
      <c r="AM38" s="610"/>
      <c r="AN38" s="610"/>
      <c r="AO38" s="610"/>
      <c r="AP38" s="610"/>
      <c r="AQ38" s="610"/>
      <c r="AR38" s="610"/>
      <c r="AS38" s="610"/>
      <c r="AT38" s="610"/>
      <c r="AU38" s="610"/>
      <c r="AV38" s="610"/>
      <c r="AW38" s="610"/>
      <c r="AX38" s="610"/>
      <c r="AY38" s="610"/>
      <c r="AZ38" s="610"/>
      <c r="BA38" s="610"/>
      <c r="BB38" s="610"/>
      <c r="BC38" s="610"/>
      <c r="BD38" s="610"/>
      <c r="BE38" s="611"/>
    </row>
    <row r="39" spans="1:58" ht="8.25" customHeight="1">
      <c r="A39" s="168"/>
      <c r="B39" s="171"/>
      <c r="C39" s="171"/>
      <c r="D39" s="171"/>
      <c r="E39" s="171"/>
      <c r="F39" s="171"/>
      <c r="G39" s="171"/>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612"/>
      <c r="AK39" s="613"/>
      <c r="AL39" s="613"/>
      <c r="AM39" s="613"/>
      <c r="AN39" s="613"/>
      <c r="AO39" s="613"/>
      <c r="AP39" s="613"/>
      <c r="AQ39" s="613"/>
      <c r="AR39" s="613"/>
      <c r="AS39" s="613"/>
      <c r="AT39" s="613"/>
      <c r="AU39" s="613"/>
      <c r="AV39" s="613"/>
      <c r="AW39" s="613"/>
      <c r="AX39" s="613"/>
      <c r="AY39" s="613"/>
      <c r="AZ39" s="613"/>
      <c r="BA39" s="613"/>
      <c r="BB39" s="613"/>
      <c r="BC39" s="613"/>
      <c r="BD39" s="613"/>
      <c r="BE39" s="614"/>
    </row>
    <row r="40" spans="1:58" ht="8.25" customHeight="1">
      <c r="A40" s="168"/>
      <c r="B40" s="171"/>
      <c r="C40" s="171"/>
      <c r="D40" s="171"/>
      <c r="E40" s="171"/>
      <c r="F40" s="171"/>
      <c r="G40" s="171"/>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1" t="s">
        <v>429</v>
      </c>
      <c r="AK40" s="877"/>
      <c r="AL40" s="877"/>
      <c r="AM40" s="877"/>
      <c r="AN40" s="877"/>
      <c r="AO40" s="877"/>
      <c r="AP40" s="877"/>
      <c r="AQ40" s="877"/>
      <c r="AR40" s="877"/>
      <c r="AS40" s="877"/>
      <c r="AT40" s="877"/>
      <c r="AU40" s="877"/>
      <c r="AV40" s="877"/>
      <c r="AW40" s="877"/>
      <c r="AX40" s="877"/>
      <c r="AY40" s="877"/>
      <c r="AZ40" s="877"/>
      <c r="BA40" s="877"/>
      <c r="BB40" s="877"/>
      <c r="BC40" s="877"/>
      <c r="BD40" s="877"/>
      <c r="BE40" s="878"/>
    </row>
    <row r="41" spans="1:58" ht="8.25" customHeight="1">
      <c r="A41" s="168"/>
      <c r="B41" s="631" t="s">
        <v>403</v>
      </c>
      <c r="C41" s="172"/>
      <c r="D41" s="172"/>
      <c r="E41" s="172"/>
      <c r="F41" s="172"/>
      <c r="G41" s="173"/>
      <c r="H41" s="174"/>
      <c r="I41" s="174"/>
      <c r="J41" s="174"/>
      <c r="K41" s="175"/>
      <c r="L41" s="174"/>
      <c r="M41" s="174"/>
      <c r="N41" s="174"/>
      <c r="O41" s="175"/>
      <c r="P41" s="174"/>
      <c r="Q41" s="174"/>
      <c r="R41" s="174"/>
      <c r="S41" s="175"/>
      <c r="T41" s="174"/>
      <c r="U41" s="174"/>
      <c r="V41" s="174"/>
      <c r="W41" s="175"/>
      <c r="X41" s="174"/>
      <c r="Y41" s="174"/>
      <c r="Z41" s="174"/>
      <c r="AA41" s="175"/>
      <c r="AB41" s="174"/>
      <c r="AC41" s="174"/>
      <c r="AD41" s="174"/>
      <c r="AE41" s="175"/>
      <c r="AF41" s="174"/>
      <c r="AG41" s="174"/>
      <c r="AH41" s="176"/>
      <c r="AI41" s="169"/>
      <c r="AJ41" s="876"/>
      <c r="AK41" s="877"/>
      <c r="AL41" s="877"/>
      <c r="AM41" s="877"/>
      <c r="AN41" s="877"/>
      <c r="AO41" s="877"/>
      <c r="AP41" s="877"/>
      <c r="AQ41" s="877"/>
      <c r="AR41" s="877"/>
      <c r="AS41" s="877"/>
      <c r="AT41" s="877"/>
      <c r="AU41" s="877"/>
      <c r="AV41" s="877"/>
      <c r="AW41" s="877"/>
      <c r="AX41" s="877"/>
      <c r="AY41" s="877"/>
      <c r="AZ41" s="877"/>
      <c r="BA41" s="877"/>
      <c r="BB41" s="877"/>
      <c r="BC41" s="877"/>
      <c r="BD41" s="877"/>
      <c r="BE41" s="878"/>
    </row>
    <row r="42" spans="1:58" ht="13.2">
      <c r="A42" s="168"/>
      <c r="B42" s="632"/>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77"/>
      <c r="AI42" s="169"/>
      <c r="AJ42" s="879"/>
      <c r="AK42" s="880"/>
      <c r="AL42" s="880"/>
      <c r="AM42" s="880"/>
      <c r="AN42" s="880"/>
      <c r="AO42" s="880"/>
      <c r="AP42" s="880"/>
      <c r="AQ42" s="880"/>
      <c r="AR42" s="880"/>
      <c r="AS42" s="880"/>
      <c r="AT42" s="880"/>
      <c r="AU42" s="880"/>
      <c r="AV42" s="880"/>
      <c r="AW42" s="880"/>
      <c r="AX42" s="880"/>
      <c r="AY42" s="880"/>
      <c r="AZ42" s="880"/>
      <c r="BA42" s="880"/>
      <c r="BB42" s="880"/>
      <c r="BC42" s="880"/>
      <c r="BD42" s="880"/>
      <c r="BE42" s="881"/>
    </row>
    <row r="43" spans="1:58" ht="9.9" customHeight="1">
      <c r="A43" s="168"/>
      <c r="B43" s="632"/>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77"/>
      <c r="AI43" s="169"/>
      <c r="AJ43" s="902" t="s">
        <v>404</v>
      </c>
      <c r="AK43" s="903"/>
      <c r="AL43" s="903"/>
      <c r="AM43" s="903"/>
      <c r="AN43" s="903"/>
      <c r="AO43" s="903"/>
      <c r="AP43" s="904"/>
      <c r="AQ43" s="911" t="s">
        <v>239</v>
      </c>
      <c r="AR43" s="911"/>
      <c r="AS43" s="911"/>
      <c r="AT43" s="911"/>
      <c r="AU43" s="911"/>
      <c r="AV43" s="911" t="s">
        <v>240</v>
      </c>
      <c r="AW43" s="911"/>
      <c r="AX43" s="911"/>
      <c r="AY43" s="911"/>
      <c r="AZ43" s="911"/>
      <c r="BA43" s="911" t="s">
        <v>241</v>
      </c>
      <c r="BB43" s="911"/>
      <c r="BC43" s="911"/>
      <c r="BD43" s="911"/>
      <c r="BE43" s="912"/>
    </row>
    <row r="44" spans="1:58" ht="9.9" customHeight="1">
      <c r="A44" s="168"/>
      <c r="B44" s="632"/>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77"/>
      <c r="AI44" s="169"/>
      <c r="AJ44" s="905"/>
      <c r="AK44" s="906"/>
      <c r="AL44" s="906"/>
      <c r="AM44" s="906"/>
      <c r="AN44" s="906"/>
      <c r="AO44" s="906"/>
      <c r="AP44" s="907"/>
      <c r="AQ44" s="913" t="s">
        <v>405</v>
      </c>
      <c r="AR44" s="914"/>
      <c r="AS44" s="914"/>
      <c r="AT44" s="914"/>
      <c r="AU44" s="915"/>
      <c r="AV44" s="913" t="s">
        <v>405</v>
      </c>
      <c r="AW44" s="914"/>
      <c r="AX44" s="914"/>
      <c r="AY44" s="914"/>
      <c r="AZ44" s="915"/>
      <c r="BA44" s="913" t="s">
        <v>405</v>
      </c>
      <c r="BB44" s="914"/>
      <c r="BC44" s="914"/>
      <c r="BD44" s="914"/>
      <c r="BE44" s="919"/>
    </row>
    <row r="45" spans="1:58" ht="9.9" customHeight="1">
      <c r="A45" s="168"/>
      <c r="B45" s="632"/>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77"/>
      <c r="AI45" s="169"/>
      <c r="AJ45" s="908"/>
      <c r="AK45" s="909"/>
      <c r="AL45" s="909"/>
      <c r="AM45" s="909"/>
      <c r="AN45" s="909"/>
      <c r="AO45" s="909"/>
      <c r="AP45" s="910"/>
      <c r="AQ45" s="916"/>
      <c r="AR45" s="917"/>
      <c r="AS45" s="917"/>
      <c r="AT45" s="917"/>
      <c r="AU45" s="918"/>
      <c r="AV45" s="916"/>
      <c r="AW45" s="917"/>
      <c r="AX45" s="917"/>
      <c r="AY45" s="917"/>
      <c r="AZ45" s="918"/>
      <c r="BA45" s="916"/>
      <c r="BB45" s="917"/>
      <c r="BC45" s="917"/>
      <c r="BD45" s="917"/>
      <c r="BE45" s="920"/>
    </row>
    <row r="46" spans="1:58" ht="8.25" customHeight="1">
      <c r="A46" s="168"/>
      <c r="B46" s="633"/>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9"/>
      <c r="AI46" s="169"/>
      <c r="AJ46" s="571"/>
      <c r="AK46" s="572"/>
      <c r="AL46" s="572"/>
      <c r="AM46" s="572"/>
      <c r="AN46" s="572"/>
      <c r="AO46" s="572"/>
      <c r="AP46" s="572"/>
      <c r="AQ46" s="572"/>
      <c r="AR46" s="572"/>
      <c r="AS46" s="572"/>
      <c r="AT46" s="572"/>
      <c r="AU46" s="572"/>
      <c r="AV46" s="572"/>
      <c r="AW46" s="572"/>
      <c r="AX46" s="572"/>
      <c r="AY46" s="572"/>
      <c r="AZ46" s="572"/>
      <c r="BA46" s="577"/>
      <c r="BB46" s="577"/>
      <c r="BC46" s="577"/>
      <c r="BD46" s="577"/>
      <c r="BE46" s="578"/>
    </row>
    <row r="47" spans="1:58" ht="8.25" customHeight="1">
      <c r="A47" s="16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573"/>
      <c r="AK47" s="574"/>
      <c r="AL47" s="574"/>
      <c r="AM47" s="574"/>
      <c r="AN47" s="574"/>
      <c r="AO47" s="574"/>
      <c r="AP47" s="574"/>
      <c r="AQ47" s="574"/>
      <c r="AR47" s="574"/>
      <c r="AS47" s="574"/>
      <c r="AT47" s="574"/>
      <c r="AU47" s="574"/>
      <c r="AV47" s="574"/>
      <c r="AW47" s="574"/>
      <c r="AX47" s="574"/>
      <c r="AY47" s="574"/>
      <c r="AZ47" s="574"/>
      <c r="BA47" s="579"/>
      <c r="BB47" s="579"/>
      <c r="BC47" s="579"/>
      <c r="BD47" s="579"/>
      <c r="BE47" s="580"/>
    </row>
    <row r="48" spans="1:58" ht="8.25" customHeight="1">
      <c r="A48" s="180"/>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575"/>
      <c r="AK48" s="576"/>
      <c r="AL48" s="576"/>
      <c r="AM48" s="576"/>
      <c r="AN48" s="576"/>
      <c r="AO48" s="576"/>
      <c r="AP48" s="576"/>
      <c r="AQ48" s="576"/>
      <c r="AR48" s="576"/>
      <c r="AS48" s="576"/>
      <c r="AT48" s="576"/>
      <c r="AU48" s="576"/>
      <c r="AV48" s="576"/>
      <c r="AW48" s="576"/>
      <c r="AX48" s="576"/>
      <c r="AY48" s="576"/>
      <c r="AZ48" s="576"/>
      <c r="BA48" s="581"/>
      <c r="BB48" s="581"/>
      <c r="BC48" s="581"/>
      <c r="BD48" s="581"/>
      <c r="BE48" s="582"/>
    </row>
    <row r="49" spans="11:69" ht="4.5" customHeight="1">
      <c r="AW49" s="181"/>
      <c r="AX49" s="181"/>
      <c r="AY49" s="181"/>
      <c r="AZ49" s="181"/>
      <c r="BA49" s="181"/>
      <c r="BB49" s="181"/>
      <c r="BC49" s="181"/>
      <c r="BD49" s="181"/>
      <c r="BE49" s="181"/>
    </row>
    <row r="50" spans="11:69" ht="18" customHeight="1">
      <c r="AW50" s="182"/>
      <c r="AX50" s="182"/>
      <c r="AY50" s="182"/>
      <c r="AZ50" s="182"/>
      <c r="BA50" s="182"/>
      <c r="BB50" s="182"/>
      <c r="BC50" s="182"/>
      <c r="BD50" s="182"/>
      <c r="BE50" s="182"/>
    </row>
    <row r="51" spans="11:69" ht="8.25" customHeight="1">
      <c r="K51" s="159"/>
      <c r="L51" s="159"/>
      <c r="M51" s="159"/>
      <c r="N51" s="159"/>
      <c r="O51" s="159"/>
      <c r="AW51" s="182"/>
      <c r="AX51" s="182"/>
      <c r="AY51" s="182"/>
      <c r="AZ51" s="182"/>
      <c r="BA51" s="182"/>
      <c r="BB51" s="182"/>
      <c r="BC51" s="182"/>
      <c r="BD51" s="182"/>
      <c r="BE51" s="182"/>
    </row>
    <row r="52" spans="11:69" ht="8.25" customHeight="1">
      <c r="K52" s="159"/>
      <c r="L52" s="159"/>
      <c r="M52" s="159"/>
      <c r="N52" s="159"/>
      <c r="O52" s="159"/>
    </row>
    <row r="53" spans="11:69" ht="8.25" customHeight="1">
      <c r="K53" s="159"/>
      <c r="L53" s="159"/>
      <c r="M53" s="159"/>
      <c r="N53" s="159"/>
      <c r="O53" s="159"/>
    </row>
    <row r="54" spans="11:69" ht="8.25" customHeight="1">
      <c r="K54" s="159"/>
      <c r="L54" s="159"/>
      <c r="M54" s="159"/>
      <c r="N54" s="159"/>
      <c r="O54" s="159"/>
    </row>
    <row r="55" spans="11:69" ht="8.25" customHeight="1">
      <c r="K55" s="159"/>
      <c r="L55" s="159"/>
      <c r="M55" s="159"/>
      <c r="N55" s="159"/>
      <c r="O55" s="159"/>
    </row>
    <row r="56" spans="11:69" ht="15" customHeight="1">
      <c r="K56" s="159"/>
      <c r="L56" s="159"/>
      <c r="M56" s="159"/>
      <c r="N56" s="159"/>
      <c r="O56" s="159"/>
      <c r="BK56" s="155" t="s">
        <v>396</v>
      </c>
      <c r="BL56" s="155" t="s">
        <v>398</v>
      </c>
      <c r="BM56" s="155" t="s">
        <v>396</v>
      </c>
      <c r="BN56" s="183" t="s">
        <v>242</v>
      </c>
      <c r="BP56" s="183" t="s">
        <v>242</v>
      </c>
      <c r="BQ56" s="155" t="s">
        <v>467</v>
      </c>
    </row>
    <row r="57" spans="11:69" ht="15" customHeight="1">
      <c r="K57" s="159"/>
      <c r="L57" s="159"/>
      <c r="M57" s="159"/>
      <c r="N57" s="159"/>
      <c r="O57" s="159"/>
      <c r="BK57" s="155" t="s">
        <v>407</v>
      </c>
      <c r="BL57" s="155" t="s">
        <v>408</v>
      </c>
      <c r="BM57" s="155" t="s">
        <v>407</v>
      </c>
      <c r="BN57" s="183" t="s">
        <v>243</v>
      </c>
      <c r="BP57" s="183" t="s">
        <v>243</v>
      </c>
      <c r="BQ57" s="155" t="s">
        <v>430</v>
      </c>
    </row>
    <row r="58" spans="11:69" ht="15" customHeight="1">
      <c r="K58" s="159"/>
      <c r="L58" s="159"/>
      <c r="M58" s="159"/>
      <c r="N58" s="159"/>
      <c r="O58" s="159"/>
      <c r="BK58" s="155" t="s">
        <v>409</v>
      </c>
      <c r="BL58" s="155" t="s">
        <v>410</v>
      </c>
      <c r="BM58" s="155" t="s">
        <v>409</v>
      </c>
      <c r="BN58" s="183"/>
      <c r="BP58" s="183"/>
    </row>
    <row r="59" spans="11:69" ht="15" customHeight="1">
      <c r="K59" s="159"/>
      <c r="L59" s="159"/>
      <c r="M59" s="159"/>
      <c r="N59" s="159"/>
      <c r="O59" s="159"/>
      <c r="BN59" s="184" t="s">
        <v>431</v>
      </c>
    </row>
    <row r="60" spans="11:69" ht="15" customHeight="1">
      <c r="BN60" s="183">
        <v>0.05</v>
      </c>
    </row>
    <row r="61" spans="11:69" ht="15" customHeight="1">
      <c r="BN61" s="183">
        <v>0.1</v>
      </c>
    </row>
    <row r="62" spans="11:69" ht="15" customHeight="1">
      <c r="BK62" s="155" t="s">
        <v>397</v>
      </c>
    </row>
    <row r="63" spans="11:69" ht="15" customHeight="1">
      <c r="BK63" s="155" t="s">
        <v>411</v>
      </c>
      <c r="BM63" s="155" t="s">
        <v>402</v>
      </c>
    </row>
    <row r="64" spans="11:69" ht="15" customHeight="1">
      <c r="BK64" s="155" t="s">
        <v>412</v>
      </c>
      <c r="BM64" s="155" t="s">
        <v>413</v>
      </c>
    </row>
    <row r="65" spans="65:72" ht="15" customHeight="1">
      <c r="BR65" s="155">
        <v>100</v>
      </c>
      <c r="BS65" s="185" t="s">
        <v>432</v>
      </c>
      <c r="BT65" s="185" t="s">
        <v>432</v>
      </c>
    </row>
    <row r="66" spans="65:72" ht="15" customHeight="1">
      <c r="BM66" s="155" t="s">
        <v>432</v>
      </c>
      <c r="BR66" s="155">
        <v>20</v>
      </c>
      <c r="BS66" s="155" t="s">
        <v>401</v>
      </c>
      <c r="BT66" s="155">
        <v>90</v>
      </c>
    </row>
    <row r="67" spans="65:72" ht="15" customHeight="1">
      <c r="BM67" s="155" t="s">
        <v>433</v>
      </c>
      <c r="BR67" s="186">
        <v>30</v>
      </c>
      <c r="BT67" s="155">
        <v>120</v>
      </c>
    </row>
    <row r="68" spans="65:72" ht="15" customHeight="1">
      <c r="BM68" s="155" t="s">
        <v>434</v>
      </c>
      <c r="BR68" s="155">
        <v>40</v>
      </c>
    </row>
    <row r="69" spans="65:72" ht="15" customHeight="1">
      <c r="BM69" s="155" t="s">
        <v>435</v>
      </c>
      <c r="BR69" s="155">
        <v>50</v>
      </c>
    </row>
    <row r="70" spans="65:72" ht="15" customHeight="1">
      <c r="BM70" s="155" t="s">
        <v>436</v>
      </c>
      <c r="BR70" s="155">
        <v>60</v>
      </c>
    </row>
    <row r="71" spans="65:72" ht="15" customHeight="1">
      <c r="BM71" s="155" t="s">
        <v>437</v>
      </c>
      <c r="BR71" s="155">
        <v>70</v>
      </c>
    </row>
    <row r="72" spans="65:72" ht="15" customHeight="1">
      <c r="BM72" s="155" t="s">
        <v>438</v>
      </c>
      <c r="BR72" s="155">
        <v>80</v>
      </c>
    </row>
    <row r="73" spans="65:72" ht="15" customHeight="1">
      <c r="BM73" s="155" t="s">
        <v>439</v>
      </c>
      <c r="BR73" s="185" t="s">
        <v>432</v>
      </c>
    </row>
    <row r="74" spans="65:72" ht="15" customHeight="1">
      <c r="BM74" s="155" t="s">
        <v>440</v>
      </c>
    </row>
    <row r="75" spans="65:72" ht="15" customHeight="1">
      <c r="BM75" s="155" t="s">
        <v>441</v>
      </c>
      <c r="BR75" s="156" t="s">
        <v>405</v>
      </c>
    </row>
    <row r="76" spans="65:72" ht="15" customHeight="1">
      <c r="BM76" s="187"/>
      <c r="BR76" s="156" t="s">
        <v>414</v>
      </c>
    </row>
    <row r="77" spans="65:72" ht="15" customHeight="1">
      <c r="BM77" s="187"/>
      <c r="BR77" s="156" t="s">
        <v>415</v>
      </c>
    </row>
    <row r="78" spans="65:72" ht="15" customHeight="1">
      <c r="BM78" s="187"/>
      <c r="BR78" s="156" t="s">
        <v>406</v>
      </c>
    </row>
    <row r="79" spans="65:72" ht="15" customHeight="1">
      <c r="BR79" s="156" t="s">
        <v>416</v>
      </c>
    </row>
  </sheetData>
  <mergeCells count="99">
    <mergeCell ref="A18:G20"/>
    <mergeCell ref="H18:K19"/>
    <mergeCell ref="L18:N18"/>
    <mergeCell ref="O18:BE18"/>
    <mergeCell ref="L19:N19"/>
    <mergeCell ref="O19:BE19"/>
    <mergeCell ref="H20:J20"/>
    <mergeCell ref="K20:N20"/>
    <mergeCell ref="O20:BE20"/>
    <mergeCell ref="AJ35:BE37"/>
    <mergeCell ref="AJ38:BE39"/>
    <mergeCell ref="AJ40:BE42"/>
    <mergeCell ref="B41:B46"/>
    <mergeCell ref="AJ43:AP45"/>
    <mergeCell ref="AQ43:AU43"/>
    <mergeCell ref="AV43:AZ43"/>
    <mergeCell ref="BA43:BE43"/>
    <mergeCell ref="AQ44:AU45"/>
    <mergeCell ref="AV44:AZ45"/>
    <mergeCell ref="BA44:BE45"/>
    <mergeCell ref="AJ46:AZ48"/>
    <mergeCell ref="BA46:BE48"/>
    <mergeCell ref="A32:G34"/>
    <mergeCell ref="H32:K32"/>
    <mergeCell ref="L32:AI32"/>
    <mergeCell ref="AJ32:BE34"/>
    <mergeCell ref="H33:K34"/>
    <mergeCell ref="L33:AI34"/>
    <mergeCell ref="AJ28:BE29"/>
    <mergeCell ref="H30:K31"/>
    <mergeCell ref="L30:P31"/>
    <mergeCell ref="Q30:R31"/>
    <mergeCell ref="S30:V31"/>
    <mergeCell ref="W30:Z31"/>
    <mergeCell ref="AA30:AC31"/>
    <mergeCell ref="AD30:AD31"/>
    <mergeCell ref="AE30:AH31"/>
    <mergeCell ref="AI30:AI31"/>
    <mergeCell ref="AJ30:BE31"/>
    <mergeCell ref="H26:K29"/>
    <mergeCell ref="V26:W27"/>
    <mergeCell ref="X26:AI27"/>
    <mergeCell ref="L28:N29"/>
    <mergeCell ref="O28:P29"/>
    <mergeCell ref="AE28:AF29"/>
    <mergeCell ref="AG28:AG29"/>
    <mergeCell ref="L26:N27"/>
    <mergeCell ref="O26:P27"/>
    <mergeCell ref="Q26:R27"/>
    <mergeCell ref="S26:U27"/>
    <mergeCell ref="Q28:R29"/>
    <mergeCell ref="S28:U29"/>
    <mergeCell ref="V28:W29"/>
    <mergeCell ref="X28:Z29"/>
    <mergeCell ref="AA28:AD29"/>
    <mergeCell ref="AX17:BE17"/>
    <mergeCell ref="A21:G21"/>
    <mergeCell ref="H21:AI21"/>
    <mergeCell ref="AJ21:AN27"/>
    <mergeCell ref="AO21:AS21"/>
    <mergeCell ref="AT21:BE21"/>
    <mergeCell ref="A22:G31"/>
    <mergeCell ref="H22:K23"/>
    <mergeCell ref="L22:AI23"/>
    <mergeCell ref="AO22:AS24"/>
    <mergeCell ref="AO17:AV17"/>
    <mergeCell ref="AT22:BE24"/>
    <mergeCell ref="H24:K25"/>
    <mergeCell ref="L24:AI25"/>
    <mergeCell ref="AO25:AS27"/>
    <mergeCell ref="AT25:BE27"/>
    <mergeCell ref="A16:G16"/>
    <mergeCell ref="H16:AI16"/>
    <mergeCell ref="A17:G17"/>
    <mergeCell ref="H17:AI17"/>
    <mergeCell ref="AJ17:AN17"/>
    <mergeCell ref="J12:V12"/>
    <mergeCell ref="A14:G14"/>
    <mergeCell ref="H14:I15"/>
    <mergeCell ref="J14:V15"/>
    <mergeCell ref="A15:C15"/>
    <mergeCell ref="D15:E15"/>
    <mergeCell ref="F15:G15"/>
    <mergeCell ref="BA12:BC13"/>
    <mergeCell ref="A13:G13"/>
    <mergeCell ref="H13:I13"/>
    <mergeCell ref="J13:V13"/>
    <mergeCell ref="T2:AJ2"/>
    <mergeCell ref="AT3:AV3"/>
    <mergeCell ref="AW3:BC3"/>
    <mergeCell ref="B6:S8"/>
    <mergeCell ref="V6:AF6"/>
    <mergeCell ref="AR6:AU7"/>
    <mergeCell ref="AV6:AV7"/>
    <mergeCell ref="AW6:BB7"/>
    <mergeCell ref="B9:S10"/>
    <mergeCell ref="AK9:AN9"/>
    <mergeCell ref="A12:G12"/>
    <mergeCell ref="H12:I12"/>
  </mergeCells>
  <phoneticPr fontId="4"/>
  <dataValidations count="17">
    <dataValidation type="list" allowBlank="1" showInputMessage="1" showErrorMessage="1" sqref="D15">
      <formula1>"　,5,8,10"</formula1>
    </dataValidation>
    <dataValidation type="list" allowBlank="1" sqref="AT21:BE21">
      <formula1>$BK$56:$BK$58</formula1>
    </dataValidation>
    <dataValidation type="list" allowBlank="1" sqref="AT22:BE24">
      <formula1>$BL$56:$BL$58</formula1>
    </dataValidation>
    <dataValidation type="list" allowBlank="1" sqref="AT25:BE27">
      <formula1>$BM$56:$BM$58</formula1>
    </dataValidation>
    <dataValidation type="list" allowBlank="1" sqref="L22:AI23">
      <formula1>$BK$62:$BK$64</formula1>
    </dataValidation>
    <dataValidation type="list" allowBlank="1" sqref="O28:P29">
      <formula1>$BR$65:$BR$73</formula1>
    </dataValidation>
    <dataValidation type="list" allowBlank="1" showErrorMessage="1" sqref="AE28:AF29">
      <formula1>$BT$65:$BT$67</formula1>
    </dataValidation>
    <dataValidation type="list" allowBlank="1" sqref="AV6:AV7">
      <formula1>$BQ$56:$BQ$57</formula1>
    </dataValidation>
    <dataValidation type="list" allowBlank="1" showErrorMessage="1" sqref="O26:P27">
      <formula1>$BR$65:$BR$73</formula1>
    </dataValidation>
    <dataValidation type="list" allowBlank="1" showInputMessage="1" showErrorMessage="1" sqref="Q30:R31">
      <formula1>$BN$59:$BN$61</formula1>
    </dataValidation>
    <dataValidation type="list" allowBlank="1" showErrorMessage="1" sqref="W30">
      <formula1>$BP$56:$BP$57</formula1>
    </dataValidation>
    <dataValidation type="list" allowBlank="1" showErrorMessage="1" sqref="L30:P31">
      <formula1>$BN$56:$BN$57</formula1>
    </dataValidation>
    <dataValidation type="list" allowBlank="1" showInputMessage="1" showErrorMessage="1" sqref="AQ44:BE45">
      <formula1>$BR$75:$BR$77</formula1>
    </dataValidation>
    <dataValidation type="list" allowBlank="1" showInputMessage="1" showErrorMessage="1" sqref="BA46:BE48">
      <formula1>$BR$78:$BR$79</formula1>
    </dataValidation>
    <dataValidation type="list" allowBlank="1" showInputMessage="1" showErrorMessage="1" sqref="H33">
      <formula1>$BM$63:$BM$64</formula1>
    </dataValidation>
    <dataValidation type="list" allowBlank="1" showInputMessage="1" showErrorMessage="1" sqref="L33">
      <formula1>$BM$66:$BM$75</formula1>
    </dataValidation>
    <dataValidation type="list" allowBlank="1" showInputMessage="1" showErrorMessage="1" sqref="H18:K19 K20:N20">
      <formula1>$BP$56:$BP$57</formula1>
    </dataValidation>
  </dataValidations>
  <printOptions horizontalCentered="1" verticalCentered="1"/>
  <pageMargins left="0.39370078740157483" right="0.39370078740157483" top="0.39370078740157483" bottom="0.19685039370078741" header="0.19685039370078741" footer="0.19685039370078741"/>
  <pageSetup paperSize="9" scale="90" orientation="landscape"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T71"/>
  <sheetViews>
    <sheetView showGridLines="0" showZeros="0" zoomScaleNormal="100" workbookViewId="0">
      <selection sqref="A1:L1"/>
    </sheetView>
  </sheetViews>
  <sheetFormatPr defaultColWidth="4.6640625" defaultRowHeight="15" customHeight="1"/>
  <cols>
    <col min="1" max="2" width="3" style="155" customWidth="1"/>
    <col min="3" max="3" width="2.6640625" style="155" customWidth="1"/>
    <col min="4" max="7" width="3" style="155" customWidth="1"/>
    <col min="8" max="11" width="2.6640625" style="155" customWidth="1"/>
    <col min="12" max="18" width="3" style="155" customWidth="1"/>
    <col min="19" max="57" width="2.6640625" style="155" customWidth="1"/>
    <col min="58" max="60" width="2.44140625" style="155" customWidth="1"/>
    <col min="61" max="62" width="4.6640625" style="155" customWidth="1"/>
    <col min="63" max="63" width="12.5546875" style="155" bestFit="1" customWidth="1"/>
    <col min="64" max="64" width="8.88671875" style="155" bestFit="1" customWidth="1"/>
    <col min="65" max="65" width="11" style="155" bestFit="1" customWidth="1"/>
    <col min="66" max="16384" width="4.6640625" style="155"/>
  </cols>
  <sheetData>
    <row r="1" spans="1:55" ht="18" customHeight="1">
      <c r="A1" s="263"/>
      <c r="B1" s="264"/>
      <c r="C1" s="264"/>
      <c r="D1" s="264"/>
      <c r="E1" s="264"/>
      <c r="F1" s="264"/>
      <c r="G1" s="264"/>
      <c r="H1" s="264"/>
      <c r="I1" s="264"/>
      <c r="J1" s="264"/>
      <c r="K1" s="264"/>
      <c r="L1" s="264"/>
    </row>
    <row r="2" spans="1:55" ht="21.6" thickBot="1">
      <c r="T2" s="763" t="s">
        <v>417</v>
      </c>
      <c r="U2" s="763"/>
      <c r="V2" s="763"/>
      <c r="W2" s="763"/>
      <c r="X2" s="763"/>
      <c r="Y2" s="763"/>
      <c r="Z2" s="763"/>
      <c r="AA2" s="763"/>
      <c r="AB2" s="763"/>
      <c r="AC2" s="763"/>
      <c r="AD2" s="763"/>
      <c r="AE2" s="763"/>
      <c r="AF2" s="763"/>
      <c r="AG2" s="763"/>
      <c r="AH2" s="763"/>
      <c r="AI2" s="763"/>
      <c r="AJ2" s="763"/>
    </row>
    <row r="3" spans="1:55" ht="14.4">
      <c r="AT3" s="792" t="s">
        <v>394</v>
      </c>
      <c r="AU3" s="792"/>
      <c r="AV3" s="792"/>
      <c r="AW3" s="935">
        <f>'見積書（正）'!AW3:BC3</f>
        <v>0</v>
      </c>
      <c r="AX3" s="935"/>
      <c r="AY3" s="935"/>
      <c r="AZ3" s="935"/>
      <c r="BA3" s="935"/>
      <c r="BB3" s="935"/>
      <c r="BC3" s="935"/>
    </row>
    <row r="4" spans="1:55" ht="6.9" customHeight="1"/>
    <row r="5" spans="1:55" ht="6.9" customHeight="1"/>
    <row r="6" spans="1:55" ht="14.4" customHeight="1">
      <c r="B6" s="936" t="s">
        <v>470</v>
      </c>
      <c r="C6" s="936"/>
      <c r="D6" s="936"/>
      <c r="E6" s="936"/>
      <c r="F6" s="936"/>
      <c r="G6" s="936"/>
      <c r="H6" s="936"/>
      <c r="I6" s="936"/>
      <c r="J6" s="936"/>
      <c r="K6" s="936"/>
      <c r="L6" s="936"/>
      <c r="M6" s="936"/>
      <c r="N6" s="936"/>
      <c r="O6" s="936"/>
      <c r="P6" s="936"/>
      <c r="Q6" s="936"/>
      <c r="R6" s="936"/>
      <c r="S6" s="936"/>
      <c r="V6" s="938">
        <f>'見積書（正）'!V6</f>
        <v>44185</v>
      </c>
      <c r="W6" s="938"/>
      <c r="X6" s="938"/>
      <c r="Y6" s="938"/>
      <c r="Z6" s="938"/>
      <c r="AA6" s="938"/>
      <c r="AB6" s="938"/>
      <c r="AC6" s="938"/>
      <c r="AD6" s="938"/>
      <c r="AE6" s="938"/>
      <c r="AF6" s="938"/>
      <c r="AR6" s="795" t="s">
        <v>395</v>
      </c>
      <c r="AS6" s="795"/>
      <c r="AT6" s="795"/>
      <c r="AU6" s="796"/>
      <c r="AV6" s="939">
        <f>'見積書（正）'!AV6:AV7</f>
        <v>0</v>
      </c>
      <c r="AW6" s="941">
        <f>'見積書（正）'!AW6</f>
        <v>0</v>
      </c>
      <c r="AX6" s="941"/>
      <c r="AY6" s="941"/>
      <c r="AZ6" s="941"/>
      <c r="BA6" s="941"/>
      <c r="BB6" s="942"/>
    </row>
    <row r="7" spans="1:55" ht="9" customHeight="1">
      <c r="B7" s="936"/>
      <c r="C7" s="936"/>
      <c r="D7" s="936"/>
      <c r="E7" s="936"/>
      <c r="F7" s="936"/>
      <c r="G7" s="936"/>
      <c r="H7" s="936"/>
      <c r="I7" s="936"/>
      <c r="J7" s="936"/>
      <c r="K7" s="936"/>
      <c r="L7" s="936"/>
      <c r="M7" s="936"/>
      <c r="N7" s="936"/>
      <c r="O7" s="936"/>
      <c r="P7" s="936"/>
      <c r="Q7" s="936"/>
      <c r="R7" s="936"/>
      <c r="S7" s="936"/>
      <c r="AR7" s="795"/>
      <c r="AS7" s="795"/>
      <c r="AT7" s="795"/>
      <c r="AU7" s="796"/>
      <c r="AV7" s="940"/>
      <c r="AW7" s="943"/>
      <c r="AX7" s="943"/>
      <c r="AY7" s="943"/>
      <c r="AZ7" s="943"/>
      <c r="BA7" s="943"/>
      <c r="BB7" s="944"/>
    </row>
    <row r="8" spans="1:55" ht="6.9" customHeight="1">
      <c r="B8" s="937"/>
      <c r="C8" s="937"/>
      <c r="D8" s="937"/>
      <c r="E8" s="937"/>
      <c r="F8" s="937"/>
      <c r="G8" s="937"/>
      <c r="H8" s="937"/>
      <c r="I8" s="937"/>
      <c r="J8" s="937"/>
      <c r="K8" s="937"/>
      <c r="L8" s="937"/>
      <c r="M8" s="937"/>
      <c r="N8" s="937"/>
      <c r="O8" s="937"/>
      <c r="P8" s="937"/>
      <c r="Q8" s="937"/>
      <c r="R8" s="937"/>
      <c r="S8" s="937"/>
      <c r="AV8" s="157"/>
      <c r="AW8" s="157"/>
      <c r="AX8" s="157"/>
      <c r="AY8" s="157"/>
      <c r="AZ8" s="157"/>
      <c r="BA8" s="157"/>
      <c r="BB8" s="157"/>
    </row>
    <row r="9" spans="1:55" ht="15" customHeight="1">
      <c r="B9" s="933">
        <v>0</v>
      </c>
      <c r="C9" s="933"/>
      <c r="D9" s="933"/>
      <c r="E9" s="933"/>
      <c r="F9" s="933"/>
      <c r="G9" s="933"/>
      <c r="H9" s="933"/>
      <c r="I9" s="933"/>
      <c r="J9" s="933"/>
      <c r="K9" s="933"/>
      <c r="L9" s="933"/>
      <c r="M9" s="933"/>
      <c r="N9" s="933"/>
      <c r="O9" s="933"/>
      <c r="P9" s="933"/>
      <c r="Q9" s="933"/>
      <c r="R9" s="933"/>
      <c r="S9" s="933"/>
      <c r="AK9" s="803" t="s">
        <v>203</v>
      </c>
      <c r="AL9" s="803"/>
      <c r="AM9" s="803"/>
      <c r="AN9" s="803"/>
    </row>
    <row r="10" spans="1:55" ht="15" customHeight="1">
      <c r="B10" s="934"/>
      <c r="C10" s="934"/>
      <c r="D10" s="934"/>
      <c r="E10" s="934"/>
      <c r="F10" s="934"/>
      <c r="G10" s="934"/>
      <c r="H10" s="934"/>
      <c r="I10" s="934"/>
      <c r="J10" s="934"/>
      <c r="K10" s="934"/>
      <c r="L10" s="934"/>
      <c r="M10" s="934"/>
      <c r="N10" s="934"/>
      <c r="O10" s="934"/>
      <c r="P10" s="934"/>
      <c r="Q10" s="934"/>
      <c r="R10" s="934"/>
      <c r="S10" s="934"/>
    </row>
    <row r="11" spans="1:55" ht="7.5" customHeight="1" thickBot="1"/>
    <row r="12" spans="1:55" ht="30" customHeight="1">
      <c r="A12" s="804" t="s">
        <v>204</v>
      </c>
      <c r="B12" s="805"/>
      <c r="C12" s="805"/>
      <c r="D12" s="805"/>
      <c r="E12" s="805"/>
      <c r="F12" s="805"/>
      <c r="G12" s="805"/>
      <c r="H12" s="945" t="str">
        <f>'見積書（正）'!H12:I12</f>
        <v/>
      </c>
      <c r="I12" s="946"/>
      <c r="J12" s="947">
        <f>'見積書（正）'!J12:V12</f>
        <v>0</v>
      </c>
      <c r="K12" s="947"/>
      <c r="L12" s="947"/>
      <c r="M12" s="947"/>
      <c r="N12" s="947"/>
      <c r="O12" s="947"/>
      <c r="P12" s="947"/>
      <c r="Q12" s="947"/>
      <c r="R12" s="947"/>
      <c r="S12" s="947"/>
      <c r="T12" s="947"/>
      <c r="U12" s="947"/>
      <c r="V12" s="948"/>
    </row>
    <row r="13" spans="1:55" ht="30" customHeight="1">
      <c r="A13" s="786" t="s">
        <v>206</v>
      </c>
      <c r="B13" s="787"/>
      <c r="C13" s="787"/>
      <c r="D13" s="787"/>
      <c r="E13" s="787"/>
      <c r="F13" s="787"/>
      <c r="G13" s="787"/>
      <c r="H13" s="958" t="str">
        <f>'見積書（正）'!H13:I13</f>
        <v/>
      </c>
      <c r="I13" s="959"/>
      <c r="J13" s="960">
        <f>'見積書（正）'!J13:V13</f>
        <v>0</v>
      </c>
      <c r="K13" s="960"/>
      <c r="L13" s="960"/>
      <c r="M13" s="960"/>
      <c r="N13" s="960"/>
      <c r="O13" s="960"/>
      <c r="P13" s="960"/>
      <c r="Q13" s="960"/>
      <c r="R13" s="960"/>
      <c r="S13" s="960"/>
      <c r="T13" s="960"/>
      <c r="U13" s="960"/>
      <c r="V13" s="961"/>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row>
    <row r="14" spans="1:55" ht="15" customHeight="1">
      <c r="A14" s="810" t="s">
        <v>207</v>
      </c>
      <c r="B14" s="811"/>
      <c r="C14" s="811"/>
      <c r="D14" s="811"/>
      <c r="E14" s="811"/>
      <c r="F14" s="811"/>
      <c r="G14" s="812"/>
      <c r="H14" s="949" t="str">
        <f>'見積書（正）'!H14:I14</f>
        <v/>
      </c>
      <c r="I14" s="950"/>
      <c r="J14" s="953">
        <f>'見積書（正）'!J14:V14</f>
        <v>0</v>
      </c>
      <c r="K14" s="953"/>
      <c r="L14" s="953"/>
      <c r="M14" s="953"/>
      <c r="N14" s="953"/>
      <c r="O14" s="953"/>
      <c r="P14" s="953"/>
      <c r="Q14" s="953"/>
      <c r="R14" s="953"/>
      <c r="S14" s="953"/>
      <c r="T14" s="953"/>
      <c r="U14" s="953"/>
      <c r="V14" s="954"/>
      <c r="AG14" s="159"/>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row>
    <row r="15" spans="1:55" ht="15" customHeight="1" thickBot="1">
      <c r="A15" s="821" t="s">
        <v>208</v>
      </c>
      <c r="B15" s="822"/>
      <c r="C15" s="822"/>
      <c r="D15" s="957">
        <f>'見積書（正）'!D15:E15</f>
        <v>10</v>
      </c>
      <c r="E15" s="957"/>
      <c r="F15" s="824" t="s">
        <v>209</v>
      </c>
      <c r="G15" s="825"/>
      <c r="H15" s="951">
        <f>'見積書（正）'!H15:I15</f>
        <v>0</v>
      </c>
      <c r="I15" s="952"/>
      <c r="J15" s="955">
        <f>'見積書（正）'!J15:V15</f>
        <v>0</v>
      </c>
      <c r="K15" s="955"/>
      <c r="L15" s="955"/>
      <c r="M15" s="955"/>
      <c r="N15" s="955"/>
      <c r="O15" s="955"/>
      <c r="P15" s="955"/>
      <c r="Q15" s="955"/>
      <c r="R15" s="955"/>
      <c r="S15" s="955"/>
      <c r="T15" s="955"/>
      <c r="U15" s="955"/>
      <c r="V15" s="956"/>
      <c r="W15" s="160"/>
      <c r="X15" s="160"/>
      <c r="Y15" s="160"/>
      <c r="Z15" s="160"/>
      <c r="AA15" s="160"/>
      <c r="AB15" s="160"/>
      <c r="AC15" s="160"/>
      <c r="AD15" s="160"/>
      <c r="AE15" s="160"/>
      <c r="AF15" s="160"/>
      <c r="AG15" s="160"/>
      <c r="AH15" s="160"/>
      <c r="AI15" s="160"/>
    </row>
    <row r="16" spans="1:55" ht="30" customHeight="1">
      <c r="A16" s="826" t="s">
        <v>210</v>
      </c>
      <c r="B16" s="826"/>
      <c r="C16" s="826"/>
      <c r="D16" s="826"/>
      <c r="E16" s="826"/>
      <c r="F16" s="826"/>
      <c r="G16" s="826"/>
      <c r="H16" s="962">
        <f>'見積書（正）'!H16</f>
        <v>0</v>
      </c>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4"/>
      <c r="AJ16" s="161"/>
      <c r="AK16" s="161"/>
      <c r="AL16" s="161"/>
      <c r="AM16" s="161"/>
      <c r="AN16" s="161"/>
    </row>
    <row r="17" spans="1:58" ht="30" customHeight="1">
      <c r="A17" s="787" t="s">
        <v>211</v>
      </c>
      <c r="B17" s="787"/>
      <c r="C17" s="787"/>
      <c r="D17" s="787"/>
      <c r="E17" s="787"/>
      <c r="F17" s="787"/>
      <c r="G17" s="787"/>
      <c r="H17" s="965">
        <f>'見積書（正）'!H17</f>
        <v>0</v>
      </c>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c r="AI17" s="967"/>
      <c r="AJ17" s="833" t="s">
        <v>212</v>
      </c>
      <c r="AK17" s="834"/>
      <c r="AL17" s="834"/>
      <c r="AM17" s="834"/>
      <c r="AN17" s="835"/>
      <c r="AO17" s="968">
        <f>'見積書（正）'!AO17</f>
        <v>44201</v>
      </c>
      <c r="AP17" s="968"/>
      <c r="AQ17" s="968"/>
      <c r="AR17" s="968"/>
      <c r="AS17" s="968"/>
      <c r="AT17" s="968"/>
      <c r="AU17" s="968"/>
      <c r="AV17" s="968"/>
      <c r="AW17" s="162" t="s">
        <v>213</v>
      </c>
      <c r="AX17" s="968">
        <f>'見積書（正）'!AX17</f>
        <v>44286</v>
      </c>
      <c r="AY17" s="968"/>
      <c r="AZ17" s="968"/>
      <c r="BA17" s="968"/>
      <c r="BB17" s="968"/>
      <c r="BC17" s="968"/>
      <c r="BD17" s="968"/>
      <c r="BE17" s="969"/>
    </row>
    <row r="18" spans="1:58" ht="14.25" customHeight="1">
      <c r="A18" s="701" t="s">
        <v>601</v>
      </c>
      <c r="B18" s="702"/>
      <c r="C18" s="702"/>
      <c r="D18" s="702"/>
      <c r="E18" s="702"/>
      <c r="F18" s="702"/>
      <c r="G18" s="703"/>
      <c r="H18" s="1019" t="str">
        <f>'見積書（正）'!H18:K19</f>
        <v>■無　□有</v>
      </c>
      <c r="I18" s="1020"/>
      <c r="J18" s="1020"/>
      <c r="K18" s="1020"/>
      <c r="L18" s="1023" t="s">
        <v>173</v>
      </c>
      <c r="M18" s="1023"/>
      <c r="N18" s="1023"/>
      <c r="O18" s="923">
        <f>'見積書（正）'!O18:BE18</f>
        <v>0</v>
      </c>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5"/>
    </row>
    <row r="19" spans="1:58" ht="14.25" customHeight="1">
      <c r="A19" s="704"/>
      <c r="B19" s="705"/>
      <c r="C19" s="705"/>
      <c r="D19" s="705"/>
      <c r="E19" s="705"/>
      <c r="F19" s="705"/>
      <c r="G19" s="706"/>
      <c r="H19" s="1021"/>
      <c r="I19" s="1022"/>
      <c r="J19" s="1022"/>
      <c r="K19" s="1022"/>
      <c r="L19" s="1024" t="s">
        <v>602</v>
      </c>
      <c r="M19" s="1024"/>
      <c r="N19" s="1024"/>
      <c r="O19" s="926">
        <f>'見積書（正）'!O19:BE19</f>
        <v>0</v>
      </c>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c r="AT19" s="927"/>
      <c r="AU19" s="927"/>
      <c r="AV19" s="927"/>
      <c r="AW19" s="927"/>
      <c r="AX19" s="927"/>
      <c r="AY19" s="927"/>
      <c r="AZ19" s="927"/>
      <c r="BA19" s="927"/>
      <c r="BB19" s="927"/>
      <c r="BC19" s="927"/>
      <c r="BD19" s="927"/>
      <c r="BE19" s="928"/>
    </row>
    <row r="20" spans="1:58" ht="14.25" customHeight="1">
      <c r="A20" s="707"/>
      <c r="B20" s="708"/>
      <c r="C20" s="708"/>
      <c r="D20" s="708"/>
      <c r="E20" s="708"/>
      <c r="F20" s="708"/>
      <c r="G20" s="709"/>
      <c r="H20" s="1025" t="s">
        <v>603</v>
      </c>
      <c r="I20" s="1026"/>
      <c r="J20" s="1026"/>
      <c r="K20" s="1026" t="str">
        <f>'見積書（正）'!K20:N20</f>
        <v>■無　□有</v>
      </c>
      <c r="L20" s="1026"/>
      <c r="M20" s="1026"/>
      <c r="N20" s="1026"/>
      <c r="O20" s="930">
        <f>'見積書（正）'!O20:BE20</f>
        <v>0</v>
      </c>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1"/>
      <c r="AN20" s="931"/>
      <c r="AO20" s="931"/>
      <c r="AP20" s="931"/>
      <c r="AQ20" s="931"/>
      <c r="AR20" s="931"/>
      <c r="AS20" s="931"/>
      <c r="AT20" s="931"/>
      <c r="AU20" s="931"/>
      <c r="AV20" s="931"/>
      <c r="AW20" s="931"/>
      <c r="AX20" s="931"/>
      <c r="AY20" s="931"/>
      <c r="AZ20" s="931"/>
      <c r="BA20" s="931"/>
      <c r="BB20" s="931"/>
      <c r="BC20" s="931"/>
      <c r="BD20" s="931"/>
      <c r="BE20" s="932"/>
    </row>
    <row r="21" spans="1:58" ht="30" customHeight="1">
      <c r="A21" s="787" t="s">
        <v>214</v>
      </c>
      <c r="B21" s="787"/>
      <c r="C21" s="787"/>
      <c r="D21" s="787"/>
      <c r="E21" s="787"/>
      <c r="F21" s="787"/>
      <c r="G21" s="787"/>
      <c r="H21" s="970">
        <f>'見積書（正）'!H21</f>
        <v>0</v>
      </c>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c r="AH21" s="971"/>
      <c r="AI21" s="972"/>
      <c r="AJ21" s="811" t="s">
        <v>215</v>
      </c>
      <c r="AK21" s="811"/>
      <c r="AL21" s="811"/>
      <c r="AM21" s="811"/>
      <c r="AN21" s="811"/>
      <c r="AO21" s="787" t="s">
        <v>216</v>
      </c>
      <c r="AP21" s="787"/>
      <c r="AQ21" s="787"/>
      <c r="AR21" s="787"/>
      <c r="AS21" s="787"/>
      <c r="AT21" s="973" t="str">
        <f>'見積書（正）'!AT21</f>
        <v>■ 注 文 者　□ 請 負 者　□対象外</v>
      </c>
      <c r="AU21" s="974"/>
      <c r="AV21" s="974"/>
      <c r="AW21" s="974"/>
      <c r="AX21" s="974"/>
      <c r="AY21" s="974"/>
      <c r="AZ21" s="974"/>
      <c r="BA21" s="974"/>
      <c r="BB21" s="974"/>
      <c r="BC21" s="974"/>
      <c r="BD21" s="974"/>
      <c r="BE21" s="975"/>
    </row>
    <row r="22" spans="1:58" ht="9.9" customHeight="1">
      <c r="A22" s="787" t="s">
        <v>217</v>
      </c>
      <c r="B22" s="787"/>
      <c r="C22" s="787"/>
      <c r="D22" s="787"/>
      <c r="E22" s="787"/>
      <c r="F22" s="787"/>
      <c r="G22" s="787"/>
      <c r="H22" s="787" t="s">
        <v>218</v>
      </c>
      <c r="I22" s="787"/>
      <c r="J22" s="787"/>
      <c r="K22" s="787"/>
      <c r="L22" s="976" t="str">
        <f>'見積書（正）'!L22</f>
        <v>■出 来 高 払　 □ 竣　工　払　 □ 取　下　払</v>
      </c>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8"/>
      <c r="AJ22" s="841"/>
      <c r="AK22" s="842"/>
      <c r="AL22" s="842"/>
      <c r="AM22" s="842"/>
      <c r="AN22" s="842"/>
      <c r="AO22" s="787" t="s">
        <v>219</v>
      </c>
      <c r="AP22" s="787"/>
      <c r="AQ22" s="787"/>
      <c r="AR22" s="787"/>
      <c r="AS22" s="787"/>
      <c r="AT22" s="976" t="str">
        <f>'見積書（正）'!AT22</f>
        <v>□ 請　　負　 ■ 賃　金　　□ 対象外</v>
      </c>
      <c r="AU22" s="977"/>
      <c r="AV22" s="977"/>
      <c r="AW22" s="977"/>
      <c r="AX22" s="977"/>
      <c r="AY22" s="977"/>
      <c r="AZ22" s="977"/>
      <c r="BA22" s="977"/>
      <c r="BB22" s="977"/>
      <c r="BC22" s="977"/>
      <c r="BD22" s="977"/>
      <c r="BE22" s="978"/>
    </row>
    <row r="23" spans="1:58" ht="9.9" customHeight="1">
      <c r="A23" s="787"/>
      <c r="B23" s="787"/>
      <c r="C23" s="787"/>
      <c r="D23" s="787"/>
      <c r="E23" s="787"/>
      <c r="F23" s="787"/>
      <c r="G23" s="787"/>
      <c r="H23" s="787"/>
      <c r="I23" s="787"/>
      <c r="J23" s="787"/>
      <c r="K23" s="787"/>
      <c r="L23" s="979"/>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1"/>
      <c r="AJ23" s="841"/>
      <c r="AK23" s="842"/>
      <c r="AL23" s="842"/>
      <c r="AM23" s="842"/>
      <c r="AN23" s="842"/>
      <c r="AO23" s="787"/>
      <c r="AP23" s="787"/>
      <c r="AQ23" s="787"/>
      <c r="AR23" s="787"/>
      <c r="AS23" s="787"/>
      <c r="AT23" s="982"/>
      <c r="AU23" s="983"/>
      <c r="AV23" s="983"/>
      <c r="AW23" s="983"/>
      <c r="AX23" s="983"/>
      <c r="AY23" s="983"/>
      <c r="AZ23" s="983"/>
      <c r="BA23" s="983"/>
      <c r="BB23" s="983"/>
      <c r="BC23" s="983"/>
      <c r="BD23" s="983"/>
      <c r="BE23" s="796"/>
    </row>
    <row r="24" spans="1:58" ht="9.9" customHeight="1">
      <c r="A24" s="787"/>
      <c r="B24" s="787"/>
      <c r="C24" s="787"/>
      <c r="D24" s="787"/>
      <c r="E24" s="787"/>
      <c r="F24" s="787"/>
      <c r="G24" s="787"/>
      <c r="H24" s="787" t="s">
        <v>220</v>
      </c>
      <c r="I24" s="787"/>
      <c r="J24" s="787"/>
      <c r="K24" s="787"/>
      <c r="L24" s="704" t="s">
        <v>399</v>
      </c>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6"/>
      <c r="AJ24" s="841"/>
      <c r="AK24" s="842"/>
      <c r="AL24" s="842"/>
      <c r="AM24" s="842"/>
      <c r="AN24" s="842"/>
      <c r="AO24" s="787"/>
      <c r="AP24" s="787"/>
      <c r="AQ24" s="787"/>
      <c r="AR24" s="787"/>
      <c r="AS24" s="787"/>
      <c r="AT24" s="979"/>
      <c r="AU24" s="980"/>
      <c r="AV24" s="980"/>
      <c r="AW24" s="980"/>
      <c r="AX24" s="980"/>
      <c r="AY24" s="980"/>
      <c r="AZ24" s="980"/>
      <c r="BA24" s="980"/>
      <c r="BB24" s="980"/>
      <c r="BC24" s="980"/>
      <c r="BD24" s="980"/>
      <c r="BE24" s="981"/>
    </row>
    <row r="25" spans="1:58" ht="9.9" customHeight="1">
      <c r="A25" s="787"/>
      <c r="B25" s="787"/>
      <c r="C25" s="787"/>
      <c r="D25" s="787"/>
      <c r="E25" s="787"/>
      <c r="F25" s="787"/>
      <c r="G25" s="787"/>
      <c r="H25" s="787"/>
      <c r="I25" s="787"/>
      <c r="J25" s="787"/>
      <c r="K25" s="787"/>
      <c r="L25" s="704"/>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6"/>
      <c r="AJ25" s="841"/>
      <c r="AK25" s="842"/>
      <c r="AL25" s="842"/>
      <c r="AM25" s="842"/>
      <c r="AN25" s="842"/>
      <c r="AO25" s="787" t="s">
        <v>221</v>
      </c>
      <c r="AP25" s="787"/>
      <c r="AQ25" s="787"/>
      <c r="AR25" s="787"/>
      <c r="AS25" s="787"/>
      <c r="AT25" s="976" t="str">
        <f>'見積書（正）'!AT25</f>
        <v>■ 注 文 者　□ 請 負 者　□対象外</v>
      </c>
      <c r="AU25" s="977"/>
      <c r="AV25" s="977"/>
      <c r="AW25" s="977"/>
      <c r="AX25" s="977"/>
      <c r="AY25" s="977"/>
      <c r="AZ25" s="977"/>
      <c r="BA25" s="977"/>
      <c r="BB25" s="977"/>
      <c r="BC25" s="977"/>
      <c r="BD25" s="977"/>
      <c r="BE25" s="978"/>
    </row>
    <row r="26" spans="1:58" ht="9.9" customHeight="1">
      <c r="A26" s="787"/>
      <c r="B26" s="787"/>
      <c r="C26" s="787"/>
      <c r="D26" s="787"/>
      <c r="E26" s="787"/>
      <c r="F26" s="787"/>
      <c r="G26" s="787"/>
      <c r="H26" s="787" t="s">
        <v>222</v>
      </c>
      <c r="I26" s="787"/>
      <c r="J26" s="787"/>
      <c r="K26" s="787"/>
      <c r="L26" s="859" t="s">
        <v>223</v>
      </c>
      <c r="M26" s="702"/>
      <c r="N26" s="702"/>
      <c r="O26" s="977">
        <f>'見積書（正）'!O26</f>
        <v>100</v>
      </c>
      <c r="P26" s="977"/>
      <c r="Q26" s="864" t="s">
        <v>224</v>
      </c>
      <c r="R26" s="864"/>
      <c r="S26" s="702" t="s">
        <v>225</v>
      </c>
      <c r="T26" s="702"/>
      <c r="U26" s="702"/>
      <c r="V26" s="702">
        <f>'見積書（正）'!V26</f>
        <v>25</v>
      </c>
      <c r="W26" s="702"/>
      <c r="X26" s="864" t="s">
        <v>226</v>
      </c>
      <c r="Y26" s="864"/>
      <c r="Z26" s="864"/>
      <c r="AA26" s="864"/>
      <c r="AB26" s="864"/>
      <c r="AC26" s="864"/>
      <c r="AD26" s="864"/>
      <c r="AE26" s="864"/>
      <c r="AF26" s="864"/>
      <c r="AG26" s="864"/>
      <c r="AH26" s="864"/>
      <c r="AI26" s="882"/>
      <c r="AJ26" s="841"/>
      <c r="AK26" s="842"/>
      <c r="AL26" s="842"/>
      <c r="AM26" s="842"/>
      <c r="AN26" s="842"/>
      <c r="AO26" s="787"/>
      <c r="AP26" s="787"/>
      <c r="AQ26" s="787"/>
      <c r="AR26" s="787"/>
      <c r="AS26" s="787"/>
      <c r="AT26" s="982"/>
      <c r="AU26" s="983"/>
      <c r="AV26" s="983"/>
      <c r="AW26" s="983"/>
      <c r="AX26" s="983"/>
      <c r="AY26" s="983"/>
      <c r="AZ26" s="983"/>
      <c r="BA26" s="983"/>
      <c r="BB26" s="983"/>
      <c r="BC26" s="983"/>
      <c r="BD26" s="983"/>
      <c r="BE26" s="796"/>
    </row>
    <row r="27" spans="1:58" ht="9.9" customHeight="1">
      <c r="A27" s="787"/>
      <c r="B27" s="787"/>
      <c r="C27" s="787"/>
      <c r="D27" s="787"/>
      <c r="E27" s="787"/>
      <c r="F27" s="787"/>
      <c r="G27" s="787"/>
      <c r="H27" s="787"/>
      <c r="I27" s="787"/>
      <c r="J27" s="787"/>
      <c r="K27" s="787"/>
      <c r="L27" s="860"/>
      <c r="M27" s="861"/>
      <c r="N27" s="861"/>
      <c r="O27" s="984"/>
      <c r="P27" s="984"/>
      <c r="Q27" s="865"/>
      <c r="R27" s="865"/>
      <c r="S27" s="861"/>
      <c r="T27" s="861"/>
      <c r="U27" s="861"/>
      <c r="V27" s="861"/>
      <c r="W27" s="861"/>
      <c r="X27" s="865"/>
      <c r="Y27" s="865"/>
      <c r="Z27" s="865"/>
      <c r="AA27" s="865"/>
      <c r="AB27" s="865"/>
      <c r="AC27" s="865"/>
      <c r="AD27" s="865"/>
      <c r="AE27" s="865"/>
      <c r="AF27" s="865"/>
      <c r="AG27" s="865"/>
      <c r="AH27" s="865"/>
      <c r="AI27" s="883"/>
      <c r="AJ27" s="843"/>
      <c r="AK27" s="844"/>
      <c r="AL27" s="844"/>
      <c r="AM27" s="844"/>
      <c r="AN27" s="844"/>
      <c r="AO27" s="787"/>
      <c r="AP27" s="787"/>
      <c r="AQ27" s="787"/>
      <c r="AR27" s="787"/>
      <c r="AS27" s="787"/>
      <c r="AT27" s="979"/>
      <c r="AU27" s="980"/>
      <c r="AV27" s="980"/>
      <c r="AW27" s="980"/>
      <c r="AX27" s="980"/>
      <c r="AY27" s="980"/>
      <c r="AZ27" s="980"/>
      <c r="BA27" s="980"/>
      <c r="BB27" s="980"/>
      <c r="BC27" s="980"/>
      <c r="BD27" s="980"/>
      <c r="BE27" s="981"/>
    </row>
    <row r="28" spans="1:58" ht="9.9" customHeight="1">
      <c r="A28" s="787"/>
      <c r="B28" s="787"/>
      <c r="C28" s="787"/>
      <c r="D28" s="787"/>
      <c r="E28" s="787"/>
      <c r="F28" s="787"/>
      <c r="G28" s="787"/>
      <c r="H28" s="787"/>
      <c r="I28" s="787"/>
      <c r="J28" s="787"/>
      <c r="K28" s="787"/>
      <c r="L28" s="704" t="s">
        <v>227</v>
      </c>
      <c r="M28" s="705"/>
      <c r="N28" s="705"/>
      <c r="O28" s="983" t="str">
        <f>'見積書（正）'!O28</f>
        <v>－</v>
      </c>
      <c r="P28" s="983"/>
      <c r="Q28" s="866" t="s">
        <v>224</v>
      </c>
      <c r="R28" s="866"/>
      <c r="S28" s="705" t="s">
        <v>225</v>
      </c>
      <c r="T28" s="705"/>
      <c r="U28" s="705"/>
      <c r="V28" s="705" t="str">
        <f>'見積書（正）'!V28</f>
        <v>末</v>
      </c>
      <c r="W28" s="705"/>
      <c r="X28" s="866" t="s">
        <v>228</v>
      </c>
      <c r="Y28" s="866"/>
      <c r="Z28" s="866"/>
      <c r="AA28" s="705" t="s">
        <v>229</v>
      </c>
      <c r="AB28" s="705"/>
      <c r="AC28" s="705"/>
      <c r="AD28" s="705"/>
      <c r="AE28" s="705" t="str">
        <f>'見積書（正）'!AE28</f>
        <v>－</v>
      </c>
      <c r="AF28" s="705"/>
      <c r="AG28" s="705" t="s">
        <v>230</v>
      </c>
      <c r="AH28" s="163"/>
      <c r="AI28" s="164"/>
      <c r="AJ28" s="609" t="s">
        <v>231</v>
      </c>
      <c r="AK28" s="610"/>
      <c r="AL28" s="610"/>
      <c r="AM28" s="610"/>
      <c r="AN28" s="610"/>
      <c r="AO28" s="610"/>
      <c r="AP28" s="610"/>
      <c r="AQ28" s="610"/>
      <c r="AR28" s="610"/>
      <c r="AS28" s="610"/>
      <c r="AT28" s="610"/>
      <c r="AU28" s="610"/>
      <c r="AV28" s="610"/>
      <c r="AW28" s="610"/>
      <c r="AX28" s="610"/>
      <c r="AY28" s="610"/>
      <c r="AZ28" s="610"/>
      <c r="BA28" s="610"/>
      <c r="BB28" s="610"/>
      <c r="BC28" s="610"/>
      <c r="BD28" s="610"/>
      <c r="BE28" s="611"/>
    </row>
    <row r="29" spans="1:58" ht="9.9" customHeight="1">
      <c r="A29" s="787"/>
      <c r="B29" s="787"/>
      <c r="C29" s="787"/>
      <c r="D29" s="787"/>
      <c r="E29" s="787"/>
      <c r="F29" s="787"/>
      <c r="G29" s="787"/>
      <c r="H29" s="787"/>
      <c r="I29" s="787"/>
      <c r="J29" s="787"/>
      <c r="K29" s="787"/>
      <c r="L29" s="707"/>
      <c r="M29" s="708"/>
      <c r="N29" s="708"/>
      <c r="O29" s="980"/>
      <c r="P29" s="980"/>
      <c r="Q29" s="867"/>
      <c r="R29" s="867"/>
      <c r="S29" s="708"/>
      <c r="T29" s="708"/>
      <c r="U29" s="708"/>
      <c r="V29" s="708"/>
      <c r="W29" s="708"/>
      <c r="X29" s="867"/>
      <c r="Y29" s="867"/>
      <c r="Z29" s="867"/>
      <c r="AA29" s="708"/>
      <c r="AB29" s="708"/>
      <c r="AC29" s="708"/>
      <c r="AD29" s="708"/>
      <c r="AE29" s="708"/>
      <c r="AF29" s="708"/>
      <c r="AG29" s="708"/>
      <c r="AH29" s="165"/>
      <c r="AI29" s="166"/>
      <c r="AJ29" s="612"/>
      <c r="AK29" s="613"/>
      <c r="AL29" s="613"/>
      <c r="AM29" s="613"/>
      <c r="AN29" s="613"/>
      <c r="AO29" s="613"/>
      <c r="AP29" s="613"/>
      <c r="AQ29" s="613"/>
      <c r="AR29" s="613"/>
      <c r="AS29" s="613"/>
      <c r="AT29" s="613"/>
      <c r="AU29" s="613"/>
      <c r="AV29" s="613"/>
      <c r="AW29" s="613"/>
      <c r="AX29" s="613"/>
      <c r="AY29" s="613"/>
      <c r="AZ29" s="613"/>
      <c r="BA29" s="613"/>
      <c r="BB29" s="613"/>
      <c r="BC29" s="613"/>
      <c r="BD29" s="613"/>
      <c r="BE29" s="614"/>
    </row>
    <row r="30" spans="1:58" ht="9.9" customHeight="1">
      <c r="A30" s="787"/>
      <c r="B30" s="787"/>
      <c r="C30" s="787"/>
      <c r="D30" s="787"/>
      <c r="E30" s="787"/>
      <c r="F30" s="787"/>
      <c r="G30" s="787"/>
      <c r="H30" s="787" t="s">
        <v>232</v>
      </c>
      <c r="I30" s="787"/>
      <c r="J30" s="787"/>
      <c r="K30" s="787"/>
      <c r="L30" s="985" t="str">
        <f>'見積書（正）'!L30:P31</f>
        <v>■無　□有</v>
      </c>
      <c r="M30" s="985"/>
      <c r="N30" s="985"/>
      <c r="O30" s="985"/>
      <c r="P30" s="986"/>
      <c r="Q30" s="987" t="str">
        <f>'見積書（正）'!Q30:R31</f>
        <v>-</v>
      </c>
      <c r="R30" s="988"/>
      <c r="S30" s="671" t="s">
        <v>233</v>
      </c>
      <c r="T30" s="672"/>
      <c r="U30" s="672"/>
      <c r="V30" s="673"/>
      <c r="W30" s="991" t="str">
        <f>'見積書（正）'!W30:Z31</f>
        <v>■無　□有</v>
      </c>
      <c r="X30" s="991"/>
      <c r="Y30" s="991"/>
      <c r="Z30" s="992"/>
      <c r="AA30" s="602" t="s">
        <v>235</v>
      </c>
      <c r="AB30" s="602"/>
      <c r="AC30" s="602"/>
      <c r="AD30" s="602" t="s">
        <v>236</v>
      </c>
      <c r="AE30" s="602">
        <f>'見積書（正）'!AE30:AH31</f>
        <v>0</v>
      </c>
      <c r="AF30" s="602"/>
      <c r="AG30" s="602"/>
      <c r="AH30" s="602"/>
      <c r="AI30" s="645" t="s">
        <v>237</v>
      </c>
      <c r="AJ30" s="993">
        <f>'見積書（正）'!AJ30:BE31</f>
        <v>0</v>
      </c>
      <c r="AK30" s="994"/>
      <c r="AL30" s="994"/>
      <c r="AM30" s="994"/>
      <c r="AN30" s="994"/>
      <c r="AO30" s="994"/>
      <c r="AP30" s="994"/>
      <c r="AQ30" s="994"/>
      <c r="AR30" s="994"/>
      <c r="AS30" s="994"/>
      <c r="AT30" s="994"/>
      <c r="AU30" s="994"/>
      <c r="AV30" s="994"/>
      <c r="AW30" s="994"/>
      <c r="AX30" s="994"/>
      <c r="AY30" s="994"/>
      <c r="AZ30" s="994"/>
      <c r="BA30" s="994"/>
      <c r="BB30" s="994"/>
      <c r="BC30" s="994"/>
      <c r="BD30" s="994"/>
      <c r="BE30" s="995"/>
    </row>
    <row r="31" spans="1:58" ht="12" customHeight="1">
      <c r="A31" s="787"/>
      <c r="B31" s="787"/>
      <c r="C31" s="787"/>
      <c r="D31" s="787"/>
      <c r="E31" s="787"/>
      <c r="F31" s="787"/>
      <c r="G31" s="787"/>
      <c r="H31" s="787"/>
      <c r="I31" s="787"/>
      <c r="J31" s="787"/>
      <c r="K31" s="787"/>
      <c r="L31" s="985"/>
      <c r="M31" s="985"/>
      <c r="N31" s="985"/>
      <c r="O31" s="985"/>
      <c r="P31" s="986"/>
      <c r="Q31" s="989"/>
      <c r="R31" s="990"/>
      <c r="S31" s="674"/>
      <c r="T31" s="675"/>
      <c r="U31" s="675"/>
      <c r="V31" s="676"/>
      <c r="W31" s="991"/>
      <c r="X31" s="991"/>
      <c r="Y31" s="991"/>
      <c r="Z31" s="992"/>
      <c r="AA31" s="616"/>
      <c r="AB31" s="616"/>
      <c r="AC31" s="616"/>
      <c r="AD31" s="616"/>
      <c r="AE31" s="616"/>
      <c r="AF31" s="616"/>
      <c r="AG31" s="616"/>
      <c r="AH31" s="616"/>
      <c r="AI31" s="646"/>
      <c r="AJ31" s="996"/>
      <c r="AK31" s="997"/>
      <c r="AL31" s="997"/>
      <c r="AM31" s="997"/>
      <c r="AN31" s="997"/>
      <c r="AO31" s="997"/>
      <c r="AP31" s="997"/>
      <c r="AQ31" s="997"/>
      <c r="AR31" s="997"/>
      <c r="AS31" s="997"/>
      <c r="AT31" s="997"/>
      <c r="AU31" s="997"/>
      <c r="AV31" s="997"/>
      <c r="AW31" s="997"/>
      <c r="AX31" s="997"/>
      <c r="AY31" s="997"/>
      <c r="AZ31" s="997"/>
      <c r="BA31" s="997"/>
      <c r="BB31" s="997"/>
      <c r="BC31" s="997"/>
      <c r="BD31" s="997"/>
      <c r="BE31" s="998"/>
    </row>
    <row r="32" spans="1:58" ht="14.1" customHeight="1">
      <c r="A32" s="653"/>
      <c r="B32" s="654"/>
      <c r="C32" s="654"/>
      <c r="D32" s="654"/>
      <c r="E32" s="654"/>
      <c r="F32" s="654"/>
      <c r="G32" s="654"/>
      <c r="H32" s="657"/>
      <c r="I32" s="657"/>
      <c r="J32" s="657"/>
      <c r="K32" s="657"/>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9"/>
      <c r="AJ32" s="886">
        <f>'見積書（正）'!AJ32:BE34</f>
        <v>0</v>
      </c>
      <c r="AK32" s="887"/>
      <c r="AL32" s="887"/>
      <c r="AM32" s="887"/>
      <c r="AN32" s="887"/>
      <c r="AO32" s="887"/>
      <c r="AP32" s="887"/>
      <c r="AQ32" s="887"/>
      <c r="AR32" s="887"/>
      <c r="AS32" s="887"/>
      <c r="AT32" s="887"/>
      <c r="AU32" s="887"/>
      <c r="AV32" s="887"/>
      <c r="AW32" s="887"/>
      <c r="AX32" s="887"/>
      <c r="AY32" s="887"/>
      <c r="AZ32" s="887"/>
      <c r="BA32" s="887"/>
      <c r="BB32" s="887"/>
      <c r="BC32" s="887"/>
      <c r="BD32" s="887"/>
      <c r="BE32" s="888"/>
      <c r="BF32" s="167"/>
    </row>
    <row r="33" spans="1:58" ht="9.9" customHeight="1">
      <c r="A33" s="655"/>
      <c r="B33" s="656"/>
      <c r="C33" s="656"/>
      <c r="D33" s="656"/>
      <c r="E33" s="656"/>
      <c r="F33" s="656"/>
      <c r="G33" s="656"/>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4"/>
      <c r="AJ33" s="889"/>
      <c r="AK33" s="890"/>
      <c r="AL33" s="890"/>
      <c r="AM33" s="890"/>
      <c r="AN33" s="890"/>
      <c r="AO33" s="890"/>
      <c r="AP33" s="890"/>
      <c r="AQ33" s="890"/>
      <c r="AR33" s="890"/>
      <c r="AS33" s="890"/>
      <c r="AT33" s="890"/>
      <c r="AU33" s="890"/>
      <c r="AV33" s="890"/>
      <c r="AW33" s="890"/>
      <c r="AX33" s="890"/>
      <c r="AY33" s="890"/>
      <c r="AZ33" s="890"/>
      <c r="BA33" s="890"/>
      <c r="BB33" s="890"/>
      <c r="BC33" s="890"/>
      <c r="BD33" s="890"/>
      <c r="BE33" s="891"/>
      <c r="BF33" s="167"/>
    </row>
    <row r="34" spans="1:58" ht="9.9" customHeight="1">
      <c r="A34" s="655"/>
      <c r="B34" s="656"/>
      <c r="C34" s="656"/>
      <c r="D34" s="656"/>
      <c r="E34" s="656"/>
      <c r="F34" s="656"/>
      <c r="G34" s="656"/>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4"/>
      <c r="AJ34" s="892"/>
      <c r="AK34" s="893"/>
      <c r="AL34" s="893"/>
      <c r="AM34" s="893"/>
      <c r="AN34" s="893"/>
      <c r="AO34" s="893"/>
      <c r="AP34" s="893"/>
      <c r="AQ34" s="893"/>
      <c r="AR34" s="893"/>
      <c r="AS34" s="893"/>
      <c r="AT34" s="893"/>
      <c r="AU34" s="893"/>
      <c r="AV34" s="893"/>
      <c r="AW34" s="893"/>
      <c r="AX34" s="893"/>
      <c r="AY34" s="893"/>
      <c r="AZ34" s="893"/>
      <c r="BA34" s="893"/>
      <c r="BB34" s="893"/>
      <c r="BC34" s="893"/>
      <c r="BD34" s="893"/>
      <c r="BE34" s="894"/>
      <c r="BF34" s="167"/>
    </row>
    <row r="35" spans="1:58" ht="11.1" customHeight="1">
      <c r="A35" s="168"/>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99">
        <f>'見積書（正）'!AJ35:BE37</f>
        <v>0</v>
      </c>
      <c r="AK35" s="1000"/>
      <c r="AL35" s="1000"/>
      <c r="AM35" s="1000"/>
      <c r="AN35" s="1000"/>
      <c r="AO35" s="1000"/>
      <c r="AP35" s="1000"/>
      <c r="AQ35" s="1000"/>
      <c r="AR35" s="1000"/>
      <c r="AS35" s="1000"/>
      <c r="AT35" s="1000"/>
      <c r="AU35" s="1000"/>
      <c r="AV35" s="1000"/>
      <c r="AW35" s="1000"/>
      <c r="AX35" s="1000"/>
      <c r="AY35" s="1000"/>
      <c r="AZ35" s="1000"/>
      <c r="BA35" s="1000"/>
      <c r="BB35" s="1000"/>
      <c r="BC35" s="1000"/>
      <c r="BD35" s="1000"/>
      <c r="BE35" s="1001"/>
    </row>
    <row r="36" spans="1:58" ht="11.1" customHeight="1">
      <c r="A36" s="168"/>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93"/>
      <c r="AK36" s="994"/>
      <c r="AL36" s="994"/>
      <c r="AM36" s="994"/>
      <c r="AN36" s="994"/>
      <c r="AO36" s="994"/>
      <c r="AP36" s="994"/>
      <c r="AQ36" s="994"/>
      <c r="AR36" s="994"/>
      <c r="AS36" s="994"/>
      <c r="AT36" s="994"/>
      <c r="AU36" s="994"/>
      <c r="AV36" s="994"/>
      <c r="AW36" s="994"/>
      <c r="AX36" s="994"/>
      <c r="AY36" s="994"/>
      <c r="AZ36" s="994"/>
      <c r="BA36" s="994"/>
      <c r="BB36" s="994"/>
      <c r="BC36" s="994"/>
      <c r="BD36" s="994"/>
      <c r="BE36" s="995"/>
    </row>
    <row r="37" spans="1:58" ht="11.1" customHeight="1">
      <c r="A37" s="168"/>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002"/>
      <c r="AK37" s="1003"/>
      <c r="AL37" s="1003"/>
      <c r="AM37" s="1003"/>
      <c r="AN37" s="1003"/>
      <c r="AO37" s="1003"/>
      <c r="AP37" s="1003"/>
      <c r="AQ37" s="1003"/>
      <c r="AR37" s="1003"/>
      <c r="AS37" s="1003"/>
      <c r="AT37" s="1003"/>
      <c r="AU37" s="1003"/>
      <c r="AV37" s="1003"/>
      <c r="AW37" s="1003"/>
      <c r="AX37" s="1003"/>
      <c r="AY37" s="1003"/>
      <c r="AZ37" s="1003"/>
      <c r="BA37" s="1003"/>
      <c r="BB37" s="1003"/>
      <c r="BC37" s="1003"/>
      <c r="BD37" s="1003"/>
      <c r="BE37" s="1004"/>
    </row>
    <row r="38" spans="1:58" ht="8.25" customHeight="1">
      <c r="A38" s="16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609" t="s">
        <v>238</v>
      </c>
      <c r="AK38" s="610"/>
      <c r="AL38" s="610"/>
      <c r="AM38" s="610"/>
      <c r="AN38" s="610"/>
      <c r="AO38" s="610"/>
      <c r="AP38" s="610"/>
      <c r="AQ38" s="610"/>
      <c r="AR38" s="610"/>
      <c r="AS38" s="610"/>
      <c r="AT38" s="610"/>
      <c r="AU38" s="610"/>
      <c r="AV38" s="610"/>
      <c r="AW38" s="610"/>
      <c r="AX38" s="610"/>
      <c r="AY38" s="610"/>
      <c r="AZ38" s="610"/>
      <c r="BA38" s="610"/>
      <c r="BB38" s="610"/>
      <c r="BC38" s="610"/>
      <c r="BD38" s="610"/>
      <c r="BE38" s="611"/>
    </row>
    <row r="39" spans="1:58" ht="8.25" customHeight="1">
      <c r="A39" s="168"/>
      <c r="B39" s="171"/>
      <c r="C39" s="171"/>
      <c r="D39" s="171"/>
      <c r="E39" s="171"/>
      <c r="F39" s="171"/>
      <c r="G39" s="171"/>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612"/>
      <c r="AK39" s="613"/>
      <c r="AL39" s="613"/>
      <c r="AM39" s="613"/>
      <c r="AN39" s="613"/>
      <c r="AO39" s="613"/>
      <c r="AP39" s="613"/>
      <c r="AQ39" s="613"/>
      <c r="AR39" s="613"/>
      <c r="AS39" s="613"/>
      <c r="AT39" s="613"/>
      <c r="AU39" s="613"/>
      <c r="AV39" s="613"/>
      <c r="AW39" s="613"/>
      <c r="AX39" s="613"/>
      <c r="AY39" s="613"/>
      <c r="AZ39" s="613"/>
      <c r="BA39" s="613"/>
      <c r="BB39" s="613"/>
      <c r="BC39" s="613"/>
      <c r="BD39" s="613"/>
      <c r="BE39" s="614"/>
    </row>
    <row r="40" spans="1:58" ht="8.25" customHeight="1">
      <c r="A40" s="168"/>
      <c r="B40" s="171"/>
      <c r="C40" s="171"/>
      <c r="D40" s="171"/>
      <c r="E40" s="171"/>
      <c r="F40" s="171"/>
      <c r="G40" s="171"/>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005" t="str">
        <f>'見積書（正）'!AJ40:BE42</f>
        <v>本見積書は、貴社見積条件書による。
見積書には社会保険にかかる費用を含んでいます。</v>
      </c>
      <c r="AK40" s="1006"/>
      <c r="AL40" s="1006"/>
      <c r="AM40" s="1006"/>
      <c r="AN40" s="1006"/>
      <c r="AO40" s="1006"/>
      <c r="AP40" s="1006"/>
      <c r="AQ40" s="1006"/>
      <c r="AR40" s="1006"/>
      <c r="AS40" s="1006"/>
      <c r="AT40" s="1006"/>
      <c r="AU40" s="1006"/>
      <c r="AV40" s="1006"/>
      <c r="AW40" s="1006"/>
      <c r="AX40" s="1006"/>
      <c r="AY40" s="1006"/>
      <c r="AZ40" s="1006"/>
      <c r="BA40" s="1006"/>
      <c r="BB40" s="1006"/>
      <c r="BC40" s="1006"/>
      <c r="BD40" s="1006"/>
      <c r="BE40" s="1007"/>
    </row>
    <row r="41" spans="1:58" ht="8.25" customHeight="1">
      <c r="A41" s="168"/>
      <c r="B41" s="1011"/>
      <c r="C41" s="171"/>
      <c r="D41" s="171"/>
      <c r="E41" s="171"/>
      <c r="F41" s="171"/>
      <c r="G41" s="171"/>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005"/>
      <c r="AK41" s="1006"/>
      <c r="AL41" s="1006"/>
      <c r="AM41" s="1006"/>
      <c r="AN41" s="1006"/>
      <c r="AO41" s="1006"/>
      <c r="AP41" s="1006"/>
      <c r="AQ41" s="1006"/>
      <c r="AR41" s="1006"/>
      <c r="AS41" s="1006"/>
      <c r="AT41" s="1006"/>
      <c r="AU41" s="1006"/>
      <c r="AV41" s="1006"/>
      <c r="AW41" s="1006"/>
      <c r="AX41" s="1006"/>
      <c r="AY41" s="1006"/>
      <c r="AZ41" s="1006"/>
      <c r="BA41" s="1006"/>
      <c r="BB41" s="1006"/>
      <c r="BC41" s="1006"/>
      <c r="BD41" s="1006"/>
      <c r="BE41" s="1007"/>
    </row>
    <row r="42" spans="1:58" ht="13.2">
      <c r="A42" s="168"/>
      <c r="B42" s="1011"/>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008"/>
      <c r="AK42" s="1009"/>
      <c r="AL42" s="1009"/>
      <c r="AM42" s="1009"/>
      <c r="AN42" s="1009"/>
      <c r="AO42" s="1009"/>
      <c r="AP42" s="1009"/>
      <c r="AQ42" s="1009"/>
      <c r="AR42" s="1009"/>
      <c r="AS42" s="1009"/>
      <c r="AT42" s="1009"/>
      <c r="AU42" s="1009"/>
      <c r="AV42" s="1009"/>
      <c r="AW42" s="1009"/>
      <c r="AX42" s="1009"/>
      <c r="AY42" s="1009"/>
      <c r="AZ42" s="1009"/>
      <c r="BA42" s="1009"/>
      <c r="BB42" s="1009"/>
      <c r="BC42" s="1009"/>
      <c r="BD42" s="1009"/>
      <c r="BE42" s="1010"/>
    </row>
    <row r="43" spans="1:58" ht="9.9" customHeight="1">
      <c r="A43" s="168"/>
      <c r="B43" s="1011"/>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2" t="str">
        <f>'見積書（正）'!AJ43:AP45</f>
        <v>社会保険加入状況記入欄
（加入・未加入・適用除外）</v>
      </c>
      <c r="AK43" s="903"/>
      <c r="AL43" s="903"/>
      <c r="AM43" s="903"/>
      <c r="AN43" s="903"/>
      <c r="AO43" s="903"/>
      <c r="AP43" s="904"/>
      <c r="AQ43" s="911" t="str">
        <f>'見積書（正）'!AQ43:AU43</f>
        <v>健康保険</v>
      </c>
      <c r="AR43" s="911"/>
      <c r="AS43" s="911"/>
      <c r="AT43" s="911"/>
      <c r="AU43" s="911"/>
      <c r="AV43" s="911" t="str">
        <f>'見積書（正）'!AV43:AZ43</f>
        <v>厚生年金保険</v>
      </c>
      <c r="AW43" s="911"/>
      <c r="AX43" s="911"/>
      <c r="AY43" s="911"/>
      <c r="AZ43" s="911"/>
      <c r="BA43" s="911" t="str">
        <f>'見積書（正）'!BA43:BE43</f>
        <v>雇用保険</v>
      </c>
      <c r="BB43" s="911"/>
      <c r="BC43" s="911"/>
      <c r="BD43" s="911"/>
      <c r="BE43" s="912"/>
    </row>
    <row r="44" spans="1:58" ht="9.9" customHeight="1">
      <c r="A44" s="168"/>
      <c r="B44" s="1011"/>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5"/>
      <c r="AK44" s="906"/>
      <c r="AL44" s="906"/>
      <c r="AM44" s="906"/>
      <c r="AN44" s="906"/>
      <c r="AO44" s="906"/>
      <c r="AP44" s="907"/>
      <c r="AQ44" s="1012" t="str">
        <f>'見積書（正）'!AQ44:AU45</f>
        <v>加入</v>
      </c>
      <c r="AR44" s="1013"/>
      <c r="AS44" s="1013"/>
      <c r="AT44" s="1013"/>
      <c r="AU44" s="1014"/>
      <c r="AV44" s="1012" t="str">
        <f>'見積書（正）'!AV44:AZ45</f>
        <v>加入</v>
      </c>
      <c r="AW44" s="1013"/>
      <c r="AX44" s="1013"/>
      <c r="AY44" s="1013"/>
      <c r="AZ44" s="1014"/>
      <c r="BA44" s="1012" t="str">
        <f>'見積書（正）'!BA44:BE45</f>
        <v>加入</v>
      </c>
      <c r="BB44" s="1013"/>
      <c r="BC44" s="1013"/>
      <c r="BD44" s="1013"/>
      <c r="BE44" s="1017"/>
    </row>
    <row r="45" spans="1:58" ht="9.9" customHeight="1">
      <c r="A45" s="168"/>
      <c r="B45" s="1011"/>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8"/>
      <c r="AK45" s="909"/>
      <c r="AL45" s="909"/>
      <c r="AM45" s="909"/>
      <c r="AN45" s="909"/>
      <c r="AO45" s="909"/>
      <c r="AP45" s="910"/>
      <c r="AQ45" s="1015"/>
      <c r="AR45" s="984"/>
      <c r="AS45" s="984"/>
      <c r="AT45" s="984"/>
      <c r="AU45" s="1016"/>
      <c r="AV45" s="1015"/>
      <c r="AW45" s="984"/>
      <c r="AX45" s="984"/>
      <c r="AY45" s="984"/>
      <c r="AZ45" s="1016"/>
      <c r="BA45" s="1015"/>
      <c r="BB45" s="984"/>
      <c r="BC45" s="984"/>
      <c r="BD45" s="984"/>
      <c r="BE45" s="1018"/>
    </row>
    <row r="46" spans="1:58" ht="8.25" customHeight="1">
      <c r="A46" s="168"/>
      <c r="B46" s="1011"/>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571"/>
      <c r="AK46" s="572"/>
      <c r="AL46" s="572"/>
      <c r="AM46" s="572"/>
      <c r="AN46" s="572"/>
      <c r="AO46" s="572"/>
      <c r="AP46" s="572"/>
      <c r="AQ46" s="572"/>
      <c r="AR46" s="572"/>
      <c r="AS46" s="572"/>
      <c r="AT46" s="572"/>
      <c r="AU46" s="572"/>
      <c r="AV46" s="572"/>
      <c r="AW46" s="572"/>
      <c r="AX46" s="572"/>
      <c r="AY46" s="572"/>
      <c r="AZ46" s="572"/>
      <c r="BA46" s="577"/>
      <c r="BB46" s="577"/>
      <c r="BC46" s="577"/>
      <c r="BD46" s="577"/>
      <c r="BE46" s="578"/>
    </row>
    <row r="47" spans="1:58" ht="8.25" customHeight="1">
      <c r="A47" s="16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573"/>
      <c r="AK47" s="574"/>
      <c r="AL47" s="574"/>
      <c r="AM47" s="574"/>
      <c r="AN47" s="574"/>
      <c r="AO47" s="574"/>
      <c r="AP47" s="574"/>
      <c r="AQ47" s="574"/>
      <c r="AR47" s="574"/>
      <c r="AS47" s="574"/>
      <c r="AT47" s="574"/>
      <c r="AU47" s="574"/>
      <c r="AV47" s="574"/>
      <c r="AW47" s="574"/>
      <c r="AX47" s="574"/>
      <c r="AY47" s="574"/>
      <c r="AZ47" s="574"/>
      <c r="BA47" s="579"/>
      <c r="BB47" s="579"/>
      <c r="BC47" s="579"/>
      <c r="BD47" s="579"/>
      <c r="BE47" s="580"/>
    </row>
    <row r="48" spans="1:58" ht="8.25" customHeight="1">
      <c r="A48" s="180"/>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575"/>
      <c r="AK48" s="576"/>
      <c r="AL48" s="576"/>
      <c r="AM48" s="576"/>
      <c r="AN48" s="576"/>
      <c r="AO48" s="576"/>
      <c r="AP48" s="576"/>
      <c r="AQ48" s="576"/>
      <c r="AR48" s="576"/>
      <c r="AS48" s="576"/>
      <c r="AT48" s="576"/>
      <c r="AU48" s="576"/>
      <c r="AV48" s="576"/>
      <c r="AW48" s="576"/>
      <c r="AX48" s="576"/>
      <c r="AY48" s="576"/>
      <c r="AZ48" s="576"/>
      <c r="BA48" s="581"/>
      <c r="BB48" s="581"/>
      <c r="BC48" s="581"/>
      <c r="BD48" s="581"/>
      <c r="BE48" s="582"/>
    </row>
    <row r="49" spans="11:72" ht="4.5" customHeight="1">
      <c r="AW49" s="181"/>
      <c r="AX49" s="181"/>
      <c r="AY49" s="181"/>
      <c r="AZ49" s="181"/>
      <c r="BA49" s="181"/>
      <c r="BB49" s="181"/>
      <c r="BC49" s="181"/>
      <c r="BD49" s="181"/>
      <c r="BE49" s="181"/>
    </row>
    <row r="50" spans="11:72" ht="18" customHeight="1">
      <c r="AW50" s="182"/>
      <c r="AX50" s="182"/>
      <c r="AY50" s="182"/>
      <c r="AZ50" s="182"/>
      <c r="BA50" s="182"/>
      <c r="BB50" s="182"/>
      <c r="BC50" s="182"/>
      <c r="BD50" s="182"/>
      <c r="BE50" s="182"/>
    </row>
    <row r="51" spans="11:72" ht="8.25" customHeight="1">
      <c r="K51" s="159"/>
      <c r="L51" s="159"/>
      <c r="M51" s="159"/>
      <c r="N51" s="159"/>
      <c r="O51" s="159"/>
      <c r="AW51" s="182"/>
      <c r="AX51" s="182"/>
      <c r="AY51" s="182"/>
      <c r="AZ51" s="182"/>
      <c r="BA51" s="182"/>
      <c r="BB51" s="182"/>
      <c r="BC51" s="182"/>
      <c r="BD51" s="182"/>
      <c r="BE51" s="182"/>
    </row>
    <row r="52" spans="11:72" ht="8.25" customHeight="1">
      <c r="K52" s="159"/>
      <c r="L52" s="159"/>
      <c r="M52" s="159"/>
      <c r="N52" s="159"/>
      <c r="O52" s="159"/>
    </row>
    <row r="53" spans="11:72" ht="8.25" customHeight="1">
      <c r="K53" s="159"/>
      <c r="L53" s="159"/>
      <c r="M53" s="159"/>
      <c r="N53" s="159"/>
      <c r="O53" s="159"/>
    </row>
    <row r="54" spans="11:72" ht="8.25" customHeight="1">
      <c r="K54" s="159"/>
      <c r="L54" s="159"/>
      <c r="M54" s="159"/>
      <c r="N54" s="159"/>
      <c r="O54" s="159"/>
    </row>
    <row r="55" spans="11:72" ht="15" customHeight="1">
      <c r="K55" s="159"/>
      <c r="L55" s="159"/>
      <c r="M55" s="159"/>
      <c r="N55" s="159"/>
      <c r="O55" s="159"/>
      <c r="BN55" s="183"/>
    </row>
    <row r="56" spans="11:72" ht="15" customHeight="1">
      <c r="K56" s="159"/>
      <c r="L56" s="159"/>
      <c r="M56" s="159"/>
      <c r="N56" s="159"/>
      <c r="O56" s="159"/>
      <c r="BN56" s="183"/>
    </row>
    <row r="57" spans="11:72" ht="15" customHeight="1">
      <c r="K57" s="159"/>
      <c r="L57" s="159"/>
      <c r="M57" s="159"/>
      <c r="N57" s="159"/>
      <c r="O57" s="159"/>
      <c r="BN57" s="183"/>
    </row>
    <row r="63" spans="11:72" ht="15" customHeight="1">
      <c r="BS63" s="185"/>
      <c r="BT63" s="185"/>
    </row>
    <row r="65" spans="70:70" ht="15" customHeight="1">
      <c r="BR65" s="186"/>
    </row>
    <row r="71" spans="70:70" ht="15" customHeight="1">
      <c r="BR71" s="185"/>
    </row>
  </sheetData>
  <mergeCells count="98">
    <mergeCell ref="A18:G20"/>
    <mergeCell ref="H18:K19"/>
    <mergeCell ref="L18:N18"/>
    <mergeCell ref="O18:BE18"/>
    <mergeCell ref="L19:N19"/>
    <mergeCell ref="O19:BE19"/>
    <mergeCell ref="H20:J20"/>
    <mergeCell ref="K20:N20"/>
    <mergeCell ref="O20:BE20"/>
    <mergeCell ref="AJ35:BE37"/>
    <mergeCell ref="AJ38:BE39"/>
    <mergeCell ref="AJ40:BE42"/>
    <mergeCell ref="B41:B46"/>
    <mergeCell ref="AJ43:AP45"/>
    <mergeCell ref="AQ43:AU43"/>
    <mergeCell ref="AV43:AZ43"/>
    <mergeCell ref="BA43:BE43"/>
    <mergeCell ref="AQ44:AU45"/>
    <mergeCell ref="AV44:AZ45"/>
    <mergeCell ref="BA44:BE45"/>
    <mergeCell ref="AJ46:AZ48"/>
    <mergeCell ref="BA46:BE48"/>
    <mergeCell ref="A32:G34"/>
    <mergeCell ref="H32:K32"/>
    <mergeCell ref="L32:AI32"/>
    <mergeCell ref="AJ32:BE34"/>
    <mergeCell ref="H33:K34"/>
    <mergeCell ref="L33:AI34"/>
    <mergeCell ref="AJ28:BE29"/>
    <mergeCell ref="H30:K31"/>
    <mergeCell ref="L30:P31"/>
    <mergeCell ref="Q30:R31"/>
    <mergeCell ref="S30:V31"/>
    <mergeCell ref="W30:Z31"/>
    <mergeCell ref="AA30:AC31"/>
    <mergeCell ref="AD30:AD31"/>
    <mergeCell ref="AE30:AH31"/>
    <mergeCell ref="AI30:AI31"/>
    <mergeCell ref="AJ30:BE31"/>
    <mergeCell ref="H26:K29"/>
    <mergeCell ref="V26:W27"/>
    <mergeCell ref="X26:AI27"/>
    <mergeCell ref="L28:N29"/>
    <mergeCell ref="O28:P29"/>
    <mergeCell ref="AE28:AF29"/>
    <mergeCell ref="AG28:AG29"/>
    <mergeCell ref="L26:N27"/>
    <mergeCell ref="O26:P27"/>
    <mergeCell ref="Q26:R27"/>
    <mergeCell ref="S26:U27"/>
    <mergeCell ref="Q28:R29"/>
    <mergeCell ref="S28:U29"/>
    <mergeCell ref="V28:W29"/>
    <mergeCell ref="X28:Z29"/>
    <mergeCell ref="AA28:AD29"/>
    <mergeCell ref="AX17:BE17"/>
    <mergeCell ref="A21:G21"/>
    <mergeCell ref="H21:AI21"/>
    <mergeCell ref="AJ21:AN27"/>
    <mergeCell ref="AO21:AS21"/>
    <mergeCell ref="AT21:BE21"/>
    <mergeCell ref="A22:G31"/>
    <mergeCell ref="H22:K23"/>
    <mergeCell ref="L22:AI23"/>
    <mergeCell ref="AO22:AS24"/>
    <mergeCell ref="AO17:AV17"/>
    <mergeCell ref="AT22:BE24"/>
    <mergeCell ref="H24:K25"/>
    <mergeCell ref="L24:AI25"/>
    <mergeCell ref="AO25:AS27"/>
    <mergeCell ref="AT25:BE27"/>
    <mergeCell ref="A16:G16"/>
    <mergeCell ref="H16:AI16"/>
    <mergeCell ref="A17:G17"/>
    <mergeCell ref="H17:AI17"/>
    <mergeCell ref="AJ17:AN17"/>
    <mergeCell ref="A12:G12"/>
    <mergeCell ref="H12:I12"/>
    <mergeCell ref="J12:V12"/>
    <mergeCell ref="A14:G14"/>
    <mergeCell ref="H14:I15"/>
    <mergeCell ref="J14:V15"/>
    <mergeCell ref="A15:C15"/>
    <mergeCell ref="D15:E15"/>
    <mergeCell ref="F15:G15"/>
    <mergeCell ref="A13:G13"/>
    <mergeCell ref="H13:I13"/>
    <mergeCell ref="J13:V13"/>
    <mergeCell ref="T2:AJ2"/>
    <mergeCell ref="B9:S10"/>
    <mergeCell ref="AT3:AV3"/>
    <mergeCell ref="AW3:BC3"/>
    <mergeCell ref="B6:S8"/>
    <mergeCell ref="V6:AF6"/>
    <mergeCell ref="AR6:AU7"/>
    <mergeCell ref="AV6:AV7"/>
    <mergeCell ref="AW6:BB7"/>
    <mergeCell ref="AK9:AN9"/>
  </mergeCells>
  <phoneticPr fontId="4"/>
  <dataValidations disablePrompts="1" count="2">
    <dataValidation type="list" allowBlank="1" showInputMessage="1" showErrorMessage="1" sqref="L22:AI23">
      <formula1>$BK$59:$BK$61</formula1>
    </dataValidation>
    <dataValidation type="list" allowBlank="1" showInputMessage="1" showErrorMessage="1" sqref="BA46:BE48">
      <formula1>$BR$78:$BR$79</formula1>
    </dataValidation>
  </dataValidations>
  <printOptions horizontalCentered="1" verticalCentered="1"/>
  <pageMargins left="0.39370078740157483" right="0.39370078740157483" top="0.39370078740157483" bottom="0.19685039370078741" header="0.19685039370078741" footer="0.19685039370078741"/>
  <pageSetup paperSize="9" scale="90" orientation="landscape"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3"/>
  <sheetViews>
    <sheetView showGridLines="0" zoomScaleNormal="100" workbookViewId="0">
      <pane ySplit="5" topLeftCell="A6" activePane="bottomLeft" state="frozen"/>
      <selection sqref="A1:L1"/>
      <selection pane="bottomLeft" sqref="A1:L1"/>
    </sheetView>
  </sheetViews>
  <sheetFormatPr defaultColWidth="9.109375" defaultRowHeight="12"/>
  <cols>
    <col min="1" max="1" width="12" style="270" customWidth="1"/>
    <col min="2" max="2" width="19.33203125" style="270" customWidth="1"/>
    <col min="3" max="3" width="18.109375" style="270" customWidth="1"/>
    <col min="4" max="4" width="5" style="272" customWidth="1"/>
    <col min="5" max="5" width="10.44140625" style="188" bestFit="1" customWidth="1"/>
    <col min="6" max="6" width="14.44140625" style="189" customWidth="1"/>
    <col min="7" max="7" width="14.44140625" style="190" customWidth="1"/>
    <col min="8" max="8" width="10.44140625" style="188" bestFit="1" customWidth="1"/>
    <col min="9" max="10" width="14.44140625" style="189" customWidth="1"/>
    <col min="11" max="11" width="12.33203125" style="188" bestFit="1" customWidth="1"/>
    <col min="12" max="12" width="14.44140625" style="189" customWidth="1"/>
    <col min="13" max="18" width="9.109375" style="270"/>
    <col min="19" max="19" width="4.109375" style="270" bestFit="1" customWidth="1"/>
    <col min="20" max="16384" width="9.109375" style="270"/>
  </cols>
  <sheetData>
    <row r="1" spans="1:12" ht="21">
      <c r="D1" s="270"/>
      <c r="E1" s="1039" t="s">
        <v>418</v>
      </c>
      <c r="F1" s="1039"/>
      <c r="G1" s="1039"/>
    </row>
    <row r="2" spans="1:12" ht="13.2">
      <c r="A2" s="271" t="s">
        <v>244</v>
      </c>
      <c r="B2" s="1040">
        <f>'見積書（正）'!H16</f>
        <v>0</v>
      </c>
      <c r="C2" s="1040"/>
      <c r="D2" s="1040"/>
      <c r="E2" s="1040"/>
      <c r="K2" s="191"/>
      <c r="L2" s="192"/>
    </row>
    <row r="3" spans="1:12" ht="6.9" customHeight="1"/>
    <row r="4" spans="1:12" s="273" customFormat="1" ht="14.25" customHeight="1">
      <c r="A4" s="1041" t="s">
        <v>245</v>
      </c>
      <c r="B4" s="1042"/>
      <c r="C4" s="1045" t="s">
        <v>246</v>
      </c>
      <c r="D4" s="1047" t="s">
        <v>247</v>
      </c>
      <c r="E4" s="1036" t="s">
        <v>248</v>
      </c>
      <c r="F4" s="1034"/>
      <c r="G4" s="1049"/>
      <c r="H4" s="1033" t="s">
        <v>249</v>
      </c>
      <c r="I4" s="1034"/>
      <c r="J4" s="1035"/>
      <c r="K4" s="1036" t="s">
        <v>250</v>
      </c>
      <c r="L4" s="1035"/>
    </row>
    <row r="5" spans="1:12" s="273" customFormat="1" ht="14.25" customHeight="1">
      <c r="A5" s="1043"/>
      <c r="B5" s="1044"/>
      <c r="C5" s="1046"/>
      <c r="D5" s="1048"/>
      <c r="E5" s="274" t="s">
        <v>419</v>
      </c>
      <c r="F5" s="275" t="s">
        <v>420</v>
      </c>
      <c r="G5" s="276" t="s">
        <v>421</v>
      </c>
      <c r="H5" s="277" t="s">
        <v>419</v>
      </c>
      <c r="I5" s="275" t="s">
        <v>420</v>
      </c>
      <c r="J5" s="278" t="s">
        <v>421</v>
      </c>
      <c r="K5" s="274" t="s">
        <v>419</v>
      </c>
      <c r="L5" s="278" t="s">
        <v>421</v>
      </c>
    </row>
    <row r="6" spans="1:12" s="281" customFormat="1" ht="20.25" customHeight="1">
      <c r="A6" s="1037"/>
      <c r="B6" s="1038"/>
      <c r="C6" s="279"/>
      <c r="D6" s="280"/>
      <c r="E6" s="239"/>
      <c r="F6" s="230"/>
      <c r="G6" s="240" t="str">
        <f>IF(OR(E6=0,E6="")=TRUE,"",ROUND((E6*F6),0))</f>
        <v/>
      </c>
      <c r="H6" s="241"/>
      <c r="I6" s="230"/>
      <c r="J6" s="242" t="str">
        <f t="shared" ref="J6:J51" si="0">IF(AND(ISNUMBER(H6), ISNUMBER(I6)), ROUND(H6*I6, 0), "")</f>
        <v/>
      </c>
      <c r="K6" s="239" t="str">
        <f>IF(H6="","",H6-E6)</f>
        <v/>
      </c>
      <c r="L6" s="232" t="str">
        <f>IF(J6="","",J6-G6)</f>
        <v/>
      </c>
    </row>
    <row r="7" spans="1:12" s="281" customFormat="1" ht="20.25" customHeight="1">
      <c r="A7" s="1029"/>
      <c r="B7" s="1030"/>
      <c r="C7" s="282"/>
      <c r="D7" s="283"/>
      <c r="E7" s="243"/>
      <c r="F7" s="197"/>
      <c r="G7" s="244" t="str">
        <f t="shared" ref="G7:G51" si="1">IF(OR(E7=0,E7="")=TRUE,"",ROUND((E7*F7),0))</f>
        <v/>
      </c>
      <c r="H7" s="245"/>
      <c r="I7" s="197"/>
      <c r="J7" s="246" t="str">
        <f t="shared" si="0"/>
        <v/>
      </c>
      <c r="K7" s="243" t="str">
        <f t="shared" ref="K7:K51" si="2">IF(H7="","",H7-E7)</f>
        <v/>
      </c>
      <c r="L7" s="199" t="str">
        <f t="shared" ref="L7:L51" si="3">IF(J7="","",J7-G7)</f>
        <v/>
      </c>
    </row>
    <row r="8" spans="1:12" s="281" customFormat="1" ht="20.25" customHeight="1">
      <c r="A8" s="1029"/>
      <c r="B8" s="1030"/>
      <c r="C8" s="282"/>
      <c r="D8" s="283"/>
      <c r="E8" s="243"/>
      <c r="F8" s="197"/>
      <c r="G8" s="244" t="str">
        <f t="shared" si="1"/>
        <v/>
      </c>
      <c r="H8" s="245"/>
      <c r="I8" s="197"/>
      <c r="J8" s="246" t="str">
        <f t="shared" si="0"/>
        <v/>
      </c>
      <c r="K8" s="243" t="str">
        <f t="shared" si="2"/>
        <v/>
      </c>
      <c r="L8" s="199" t="str">
        <f t="shared" si="3"/>
        <v/>
      </c>
    </row>
    <row r="9" spans="1:12" s="281" customFormat="1" ht="20.25" customHeight="1">
      <c r="A9" s="1029"/>
      <c r="B9" s="1030"/>
      <c r="C9" s="282"/>
      <c r="D9" s="283"/>
      <c r="E9" s="243"/>
      <c r="F9" s="197"/>
      <c r="G9" s="244" t="str">
        <f t="shared" si="1"/>
        <v/>
      </c>
      <c r="H9" s="245"/>
      <c r="I9" s="197"/>
      <c r="J9" s="246" t="str">
        <f t="shared" si="0"/>
        <v/>
      </c>
      <c r="K9" s="243" t="str">
        <f t="shared" si="2"/>
        <v/>
      </c>
      <c r="L9" s="199" t="str">
        <f t="shared" si="3"/>
        <v/>
      </c>
    </row>
    <row r="10" spans="1:12" s="281" customFormat="1" ht="20.25" customHeight="1">
      <c r="A10" s="1029"/>
      <c r="B10" s="1030"/>
      <c r="C10" s="282"/>
      <c r="D10" s="283"/>
      <c r="E10" s="243"/>
      <c r="F10" s="197"/>
      <c r="G10" s="244" t="str">
        <f t="shared" si="1"/>
        <v/>
      </c>
      <c r="H10" s="245"/>
      <c r="I10" s="197"/>
      <c r="J10" s="246" t="str">
        <f t="shared" si="0"/>
        <v/>
      </c>
      <c r="K10" s="243" t="str">
        <f t="shared" si="2"/>
        <v/>
      </c>
      <c r="L10" s="199" t="str">
        <f t="shared" si="3"/>
        <v/>
      </c>
    </row>
    <row r="11" spans="1:12" s="281" customFormat="1" ht="20.25" customHeight="1">
      <c r="A11" s="1029"/>
      <c r="B11" s="1030"/>
      <c r="C11" s="282"/>
      <c r="D11" s="283"/>
      <c r="E11" s="243"/>
      <c r="F11" s="197"/>
      <c r="G11" s="244" t="str">
        <f t="shared" si="1"/>
        <v/>
      </c>
      <c r="H11" s="245"/>
      <c r="I11" s="197"/>
      <c r="J11" s="246" t="str">
        <f t="shared" si="0"/>
        <v/>
      </c>
      <c r="K11" s="243" t="str">
        <f t="shared" si="2"/>
        <v/>
      </c>
      <c r="L11" s="199" t="str">
        <f t="shared" si="3"/>
        <v/>
      </c>
    </row>
    <row r="12" spans="1:12" s="281" customFormat="1" ht="20.25" customHeight="1">
      <c r="A12" s="1029"/>
      <c r="B12" s="1030"/>
      <c r="C12" s="282"/>
      <c r="D12" s="283"/>
      <c r="E12" s="243"/>
      <c r="F12" s="197"/>
      <c r="G12" s="244" t="str">
        <f t="shared" si="1"/>
        <v/>
      </c>
      <c r="H12" s="245"/>
      <c r="I12" s="197"/>
      <c r="J12" s="246" t="str">
        <f t="shared" si="0"/>
        <v/>
      </c>
      <c r="K12" s="243" t="str">
        <f t="shared" si="2"/>
        <v/>
      </c>
      <c r="L12" s="199" t="str">
        <f t="shared" si="3"/>
        <v/>
      </c>
    </row>
    <row r="13" spans="1:12" s="281" customFormat="1" ht="20.25" customHeight="1">
      <c r="A13" s="1029"/>
      <c r="B13" s="1030"/>
      <c r="C13" s="282"/>
      <c r="D13" s="283"/>
      <c r="E13" s="243"/>
      <c r="F13" s="197"/>
      <c r="G13" s="244" t="str">
        <f t="shared" si="1"/>
        <v/>
      </c>
      <c r="H13" s="245"/>
      <c r="I13" s="197"/>
      <c r="J13" s="246" t="str">
        <f t="shared" si="0"/>
        <v/>
      </c>
      <c r="K13" s="243" t="str">
        <f t="shared" si="2"/>
        <v/>
      </c>
      <c r="L13" s="199" t="str">
        <f t="shared" si="3"/>
        <v/>
      </c>
    </row>
    <row r="14" spans="1:12" s="281" customFormat="1" ht="20.25" customHeight="1">
      <c r="A14" s="1029"/>
      <c r="B14" s="1030"/>
      <c r="C14" s="282"/>
      <c r="D14" s="283"/>
      <c r="E14" s="243"/>
      <c r="F14" s="197"/>
      <c r="G14" s="244" t="str">
        <f t="shared" si="1"/>
        <v/>
      </c>
      <c r="H14" s="245"/>
      <c r="I14" s="197"/>
      <c r="J14" s="246" t="str">
        <f t="shared" si="0"/>
        <v/>
      </c>
      <c r="K14" s="243" t="str">
        <f t="shared" si="2"/>
        <v/>
      </c>
      <c r="L14" s="199" t="str">
        <f t="shared" si="3"/>
        <v/>
      </c>
    </row>
    <row r="15" spans="1:12" s="281" customFormat="1" ht="20.25" customHeight="1">
      <c r="A15" s="1029"/>
      <c r="B15" s="1030"/>
      <c r="C15" s="282"/>
      <c r="D15" s="283"/>
      <c r="E15" s="243"/>
      <c r="F15" s="197"/>
      <c r="G15" s="244" t="str">
        <f t="shared" si="1"/>
        <v/>
      </c>
      <c r="H15" s="245"/>
      <c r="I15" s="197"/>
      <c r="J15" s="246" t="str">
        <f t="shared" si="0"/>
        <v/>
      </c>
      <c r="K15" s="243" t="str">
        <f t="shared" si="2"/>
        <v/>
      </c>
      <c r="L15" s="199" t="str">
        <f t="shared" si="3"/>
        <v/>
      </c>
    </row>
    <row r="16" spans="1:12" s="281" customFormat="1" ht="20.25" customHeight="1">
      <c r="A16" s="1029"/>
      <c r="B16" s="1030"/>
      <c r="C16" s="282"/>
      <c r="D16" s="283"/>
      <c r="E16" s="243"/>
      <c r="F16" s="197"/>
      <c r="G16" s="244" t="str">
        <f t="shared" si="1"/>
        <v/>
      </c>
      <c r="H16" s="245"/>
      <c r="I16" s="197"/>
      <c r="J16" s="246" t="str">
        <f t="shared" si="0"/>
        <v/>
      </c>
      <c r="K16" s="243" t="str">
        <f t="shared" si="2"/>
        <v/>
      </c>
      <c r="L16" s="199" t="str">
        <f t="shared" si="3"/>
        <v/>
      </c>
    </row>
    <row r="17" spans="1:12" s="281" customFormat="1" ht="20.25" customHeight="1">
      <c r="A17" s="1029"/>
      <c r="B17" s="1030"/>
      <c r="C17" s="282"/>
      <c r="D17" s="283"/>
      <c r="E17" s="243"/>
      <c r="F17" s="197"/>
      <c r="G17" s="244" t="str">
        <f t="shared" si="1"/>
        <v/>
      </c>
      <c r="H17" s="245"/>
      <c r="I17" s="197"/>
      <c r="J17" s="246" t="str">
        <f t="shared" si="0"/>
        <v/>
      </c>
      <c r="K17" s="243" t="str">
        <f t="shared" si="2"/>
        <v/>
      </c>
      <c r="L17" s="199" t="str">
        <f t="shared" si="3"/>
        <v/>
      </c>
    </row>
    <row r="18" spans="1:12" s="281" customFormat="1" ht="20.25" customHeight="1">
      <c r="A18" s="1029"/>
      <c r="B18" s="1030"/>
      <c r="C18" s="282"/>
      <c r="D18" s="283"/>
      <c r="E18" s="243"/>
      <c r="F18" s="197"/>
      <c r="G18" s="244" t="str">
        <f t="shared" si="1"/>
        <v/>
      </c>
      <c r="H18" s="245"/>
      <c r="I18" s="197"/>
      <c r="J18" s="246" t="str">
        <f t="shared" si="0"/>
        <v/>
      </c>
      <c r="K18" s="243" t="str">
        <f t="shared" si="2"/>
        <v/>
      </c>
      <c r="L18" s="199" t="str">
        <f t="shared" si="3"/>
        <v/>
      </c>
    </row>
    <row r="19" spans="1:12" s="281" customFormat="1" ht="20.25" customHeight="1">
      <c r="A19" s="1029"/>
      <c r="B19" s="1030"/>
      <c r="C19" s="282"/>
      <c r="D19" s="283"/>
      <c r="E19" s="243"/>
      <c r="F19" s="197"/>
      <c r="G19" s="244" t="str">
        <f t="shared" si="1"/>
        <v/>
      </c>
      <c r="H19" s="245"/>
      <c r="I19" s="197"/>
      <c r="J19" s="246" t="str">
        <f t="shared" si="0"/>
        <v/>
      </c>
      <c r="K19" s="243" t="str">
        <f t="shared" si="2"/>
        <v/>
      </c>
      <c r="L19" s="199" t="str">
        <f t="shared" si="3"/>
        <v/>
      </c>
    </row>
    <row r="20" spans="1:12" s="281" customFormat="1" ht="20.25" customHeight="1">
      <c r="A20" s="1029"/>
      <c r="B20" s="1030"/>
      <c r="C20" s="282"/>
      <c r="D20" s="283"/>
      <c r="E20" s="243"/>
      <c r="F20" s="197"/>
      <c r="G20" s="244" t="str">
        <f t="shared" si="1"/>
        <v/>
      </c>
      <c r="H20" s="245"/>
      <c r="I20" s="197"/>
      <c r="J20" s="246" t="str">
        <f t="shared" si="0"/>
        <v/>
      </c>
      <c r="K20" s="243" t="str">
        <f t="shared" si="2"/>
        <v/>
      </c>
      <c r="L20" s="199" t="str">
        <f t="shared" si="3"/>
        <v/>
      </c>
    </row>
    <row r="21" spans="1:12" s="281" customFormat="1" ht="20.25" customHeight="1">
      <c r="A21" s="1029"/>
      <c r="B21" s="1030"/>
      <c r="C21" s="282"/>
      <c r="D21" s="283"/>
      <c r="E21" s="243"/>
      <c r="F21" s="197"/>
      <c r="G21" s="244" t="str">
        <f t="shared" si="1"/>
        <v/>
      </c>
      <c r="H21" s="245"/>
      <c r="I21" s="197"/>
      <c r="J21" s="246" t="str">
        <f t="shared" si="0"/>
        <v/>
      </c>
      <c r="K21" s="243" t="str">
        <f t="shared" si="2"/>
        <v/>
      </c>
      <c r="L21" s="199" t="str">
        <f t="shared" si="3"/>
        <v/>
      </c>
    </row>
    <row r="22" spans="1:12" s="281" customFormat="1" ht="20.25" customHeight="1">
      <c r="A22" s="1029"/>
      <c r="B22" s="1030"/>
      <c r="C22" s="282"/>
      <c r="D22" s="283"/>
      <c r="E22" s="243"/>
      <c r="F22" s="197"/>
      <c r="G22" s="244" t="str">
        <f t="shared" si="1"/>
        <v/>
      </c>
      <c r="H22" s="245"/>
      <c r="I22" s="197"/>
      <c r="J22" s="246" t="str">
        <f t="shared" si="0"/>
        <v/>
      </c>
      <c r="K22" s="243" t="str">
        <f t="shared" si="2"/>
        <v/>
      </c>
      <c r="L22" s="199" t="str">
        <f t="shared" si="3"/>
        <v/>
      </c>
    </row>
    <row r="23" spans="1:12" s="281" customFormat="1" ht="20.25" customHeight="1">
      <c r="A23" s="1029"/>
      <c r="B23" s="1030"/>
      <c r="C23" s="282"/>
      <c r="D23" s="283"/>
      <c r="E23" s="243"/>
      <c r="F23" s="197"/>
      <c r="G23" s="244" t="str">
        <f t="shared" si="1"/>
        <v/>
      </c>
      <c r="H23" s="245"/>
      <c r="I23" s="197"/>
      <c r="J23" s="246" t="str">
        <f t="shared" si="0"/>
        <v/>
      </c>
      <c r="K23" s="243" t="str">
        <f t="shared" si="2"/>
        <v/>
      </c>
      <c r="L23" s="199" t="str">
        <f t="shared" si="3"/>
        <v/>
      </c>
    </row>
    <row r="24" spans="1:12" s="281" customFormat="1" ht="20.25" customHeight="1">
      <c r="A24" s="1029"/>
      <c r="B24" s="1030"/>
      <c r="C24" s="282"/>
      <c r="D24" s="283"/>
      <c r="E24" s="243"/>
      <c r="F24" s="197"/>
      <c r="G24" s="244" t="str">
        <f t="shared" si="1"/>
        <v/>
      </c>
      <c r="H24" s="245"/>
      <c r="I24" s="197"/>
      <c r="J24" s="246" t="str">
        <f t="shared" si="0"/>
        <v/>
      </c>
      <c r="K24" s="243" t="str">
        <f t="shared" si="2"/>
        <v/>
      </c>
      <c r="L24" s="199" t="str">
        <f t="shared" si="3"/>
        <v/>
      </c>
    </row>
    <row r="25" spans="1:12" s="281" customFormat="1" ht="20.25" customHeight="1">
      <c r="A25" s="1029"/>
      <c r="B25" s="1030"/>
      <c r="C25" s="282"/>
      <c r="D25" s="283"/>
      <c r="E25" s="243"/>
      <c r="F25" s="197"/>
      <c r="G25" s="244" t="str">
        <f t="shared" si="1"/>
        <v/>
      </c>
      <c r="H25" s="245"/>
      <c r="I25" s="197"/>
      <c r="J25" s="246" t="str">
        <f t="shared" si="0"/>
        <v/>
      </c>
      <c r="K25" s="243" t="str">
        <f t="shared" si="2"/>
        <v/>
      </c>
      <c r="L25" s="199" t="str">
        <f t="shared" si="3"/>
        <v/>
      </c>
    </row>
    <row r="26" spans="1:12" s="281" customFormat="1" ht="20.25" customHeight="1">
      <c r="A26" s="1029"/>
      <c r="B26" s="1030"/>
      <c r="C26" s="282"/>
      <c r="D26" s="283"/>
      <c r="E26" s="243"/>
      <c r="F26" s="197"/>
      <c r="G26" s="244" t="str">
        <f t="shared" si="1"/>
        <v/>
      </c>
      <c r="H26" s="245"/>
      <c r="I26" s="197"/>
      <c r="J26" s="246" t="str">
        <f t="shared" si="0"/>
        <v/>
      </c>
      <c r="K26" s="243" t="str">
        <f t="shared" si="2"/>
        <v/>
      </c>
      <c r="L26" s="199" t="str">
        <f t="shared" si="3"/>
        <v/>
      </c>
    </row>
    <row r="27" spans="1:12" s="281" customFormat="1" ht="20.25" customHeight="1">
      <c r="A27" s="1029"/>
      <c r="B27" s="1030"/>
      <c r="C27" s="282"/>
      <c r="D27" s="283"/>
      <c r="E27" s="243"/>
      <c r="F27" s="197"/>
      <c r="G27" s="244" t="str">
        <f t="shared" si="1"/>
        <v/>
      </c>
      <c r="H27" s="245"/>
      <c r="I27" s="197"/>
      <c r="J27" s="246" t="str">
        <f t="shared" si="0"/>
        <v/>
      </c>
      <c r="K27" s="243" t="str">
        <f t="shared" si="2"/>
        <v/>
      </c>
      <c r="L27" s="199" t="str">
        <f t="shared" si="3"/>
        <v/>
      </c>
    </row>
    <row r="28" spans="1:12" s="281" customFormat="1" ht="20.25" customHeight="1">
      <c r="A28" s="1029"/>
      <c r="B28" s="1030"/>
      <c r="C28" s="282"/>
      <c r="D28" s="283"/>
      <c r="E28" s="243"/>
      <c r="F28" s="197"/>
      <c r="G28" s="244" t="str">
        <f t="shared" si="1"/>
        <v/>
      </c>
      <c r="H28" s="245"/>
      <c r="I28" s="197"/>
      <c r="J28" s="246" t="str">
        <f t="shared" si="0"/>
        <v/>
      </c>
      <c r="K28" s="243" t="str">
        <f t="shared" si="2"/>
        <v/>
      </c>
      <c r="L28" s="199" t="str">
        <f t="shared" si="3"/>
        <v/>
      </c>
    </row>
    <row r="29" spans="1:12" s="281" customFormat="1" ht="20.25" customHeight="1">
      <c r="A29" s="1029"/>
      <c r="B29" s="1030"/>
      <c r="C29" s="282"/>
      <c r="D29" s="283"/>
      <c r="E29" s="243"/>
      <c r="F29" s="197"/>
      <c r="G29" s="244" t="str">
        <f t="shared" si="1"/>
        <v/>
      </c>
      <c r="H29" s="245"/>
      <c r="I29" s="197"/>
      <c r="J29" s="246" t="str">
        <f t="shared" si="0"/>
        <v/>
      </c>
      <c r="K29" s="243" t="str">
        <f t="shared" si="2"/>
        <v/>
      </c>
      <c r="L29" s="199" t="str">
        <f t="shared" si="3"/>
        <v/>
      </c>
    </row>
    <row r="30" spans="1:12" s="281" customFormat="1" ht="20.25" customHeight="1">
      <c r="A30" s="1029"/>
      <c r="B30" s="1030"/>
      <c r="C30" s="282"/>
      <c r="D30" s="283"/>
      <c r="E30" s="243"/>
      <c r="F30" s="197"/>
      <c r="G30" s="244" t="str">
        <f t="shared" si="1"/>
        <v/>
      </c>
      <c r="H30" s="245"/>
      <c r="I30" s="197"/>
      <c r="J30" s="246" t="str">
        <f t="shared" si="0"/>
        <v/>
      </c>
      <c r="K30" s="243" t="str">
        <f t="shared" si="2"/>
        <v/>
      </c>
      <c r="L30" s="199" t="str">
        <f t="shared" si="3"/>
        <v/>
      </c>
    </row>
    <row r="31" spans="1:12" s="281" customFormat="1" ht="20.25" customHeight="1">
      <c r="A31" s="1029"/>
      <c r="B31" s="1030"/>
      <c r="C31" s="282"/>
      <c r="D31" s="283"/>
      <c r="E31" s="243"/>
      <c r="F31" s="197"/>
      <c r="G31" s="244" t="str">
        <f t="shared" si="1"/>
        <v/>
      </c>
      <c r="H31" s="245"/>
      <c r="I31" s="197"/>
      <c r="J31" s="246" t="str">
        <f t="shared" si="0"/>
        <v/>
      </c>
      <c r="K31" s="243" t="str">
        <f t="shared" si="2"/>
        <v/>
      </c>
      <c r="L31" s="199" t="str">
        <f t="shared" si="3"/>
        <v/>
      </c>
    </row>
    <row r="32" spans="1:12" s="281" customFormat="1" ht="20.25" customHeight="1">
      <c r="A32" s="1029"/>
      <c r="B32" s="1030"/>
      <c r="C32" s="282"/>
      <c r="D32" s="283"/>
      <c r="E32" s="243"/>
      <c r="F32" s="197"/>
      <c r="G32" s="244" t="str">
        <f t="shared" si="1"/>
        <v/>
      </c>
      <c r="H32" s="245"/>
      <c r="I32" s="197"/>
      <c r="J32" s="246" t="str">
        <f t="shared" si="0"/>
        <v/>
      </c>
      <c r="K32" s="243" t="str">
        <f t="shared" si="2"/>
        <v/>
      </c>
      <c r="L32" s="199" t="str">
        <f t="shared" si="3"/>
        <v/>
      </c>
    </row>
    <row r="33" spans="1:12" s="281" customFormat="1" ht="20.25" customHeight="1">
      <c r="A33" s="284"/>
      <c r="B33" s="285"/>
      <c r="C33" s="282"/>
      <c r="D33" s="283"/>
      <c r="E33" s="243"/>
      <c r="F33" s="197"/>
      <c r="G33" s="244" t="str">
        <f t="shared" si="1"/>
        <v/>
      </c>
      <c r="H33" s="245"/>
      <c r="I33" s="197"/>
      <c r="J33" s="246" t="str">
        <f t="shared" si="0"/>
        <v/>
      </c>
      <c r="K33" s="243" t="str">
        <f t="shared" si="2"/>
        <v/>
      </c>
      <c r="L33" s="199" t="str">
        <f t="shared" si="3"/>
        <v/>
      </c>
    </row>
    <row r="34" spans="1:12" s="281" customFormat="1" ht="20.25" customHeight="1">
      <c r="A34" s="284"/>
      <c r="B34" s="285"/>
      <c r="C34" s="282"/>
      <c r="D34" s="283"/>
      <c r="E34" s="243"/>
      <c r="F34" s="197"/>
      <c r="G34" s="244" t="str">
        <f t="shared" si="1"/>
        <v/>
      </c>
      <c r="H34" s="245"/>
      <c r="I34" s="197"/>
      <c r="J34" s="246" t="str">
        <f t="shared" si="0"/>
        <v/>
      </c>
      <c r="K34" s="243" t="str">
        <f t="shared" si="2"/>
        <v/>
      </c>
      <c r="L34" s="199" t="str">
        <f t="shared" si="3"/>
        <v/>
      </c>
    </row>
    <row r="35" spans="1:12" s="281" customFormat="1" ht="20.25" customHeight="1">
      <c r="A35" s="284"/>
      <c r="B35" s="285"/>
      <c r="C35" s="282"/>
      <c r="D35" s="283"/>
      <c r="E35" s="243"/>
      <c r="F35" s="197"/>
      <c r="G35" s="244" t="str">
        <f t="shared" si="1"/>
        <v/>
      </c>
      <c r="H35" s="245"/>
      <c r="I35" s="197"/>
      <c r="J35" s="246" t="str">
        <f t="shared" si="0"/>
        <v/>
      </c>
      <c r="K35" s="243" t="str">
        <f t="shared" si="2"/>
        <v/>
      </c>
      <c r="L35" s="199" t="str">
        <f t="shared" si="3"/>
        <v/>
      </c>
    </row>
    <row r="36" spans="1:12" s="281" customFormat="1" ht="20.25" customHeight="1">
      <c r="A36" s="284"/>
      <c r="B36" s="285"/>
      <c r="C36" s="282"/>
      <c r="D36" s="283"/>
      <c r="E36" s="243"/>
      <c r="F36" s="197"/>
      <c r="G36" s="244" t="str">
        <f t="shared" si="1"/>
        <v/>
      </c>
      <c r="H36" s="245"/>
      <c r="I36" s="197"/>
      <c r="J36" s="246" t="str">
        <f t="shared" si="0"/>
        <v/>
      </c>
      <c r="K36" s="243" t="str">
        <f t="shared" si="2"/>
        <v/>
      </c>
      <c r="L36" s="199" t="str">
        <f t="shared" si="3"/>
        <v/>
      </c>
    </row>
    <row r="37" spans="1:12" s="281" customFormat="1" ht="20.25" customHeight="1">
      <c r="A37" s="284"/>
      <c r="B37" s="285"/>
      <c r="C37" s="282"/>
      <c r="D37" s="283"/>
      <c r="E37" s="243"/>
      <c r="F37" s="197"/>
      <c r="G37" s="244" t="str">
        <f t="shared" si="1"/>
        <v/>
      </c>
      <c r="H37" s="245"/>
      <c r="I37" s="197"/>
      <c r="J37" s="246" t="str">
        <f t="shared" si="0"/>
        <v/>
      </c>
      <c r="K37" s="243" t="str">
        <f t="shared" si="2"/>
        <v/>
      </c>
      <c r="L37" s="199" t="str">
        <f t="shared" si="3"/>
        <v/>
      </c>
    </row>
    <row r="38" spans="1:12" s="281" customFormat="1" ht="20.25" customHeight="1">
      <c r="A38" s="284"/>
      <c r="B38" s="285"/>
      <c r="C38" s="282"/>
      <c r="D38" s="283"/>
      <c r="E38" s="243"/>
      <c r="F38" s="197"/>
      <c r="G38" s="244" t="str">
        <f t="shared" si="1"/>
        <v/>
      </c>
      <c r="H38" s="245"/>
      <c r="I38" s="197"/>
      <c r="J38" s="246" t="str">
        <f t="shared" si="0"/>
        <v/>
      </c>
      <c r="K38" s="243" t="str">
        <f t="shared" si="2"/>
        <v/>
      </c>
      <c r="L38" s="199" t="str">
        <f t="shared" si="3"/>
        <v/>
      </c>
    </row>
    <row r="39" spans="1:12" s="281" customFormat="1" ht="20.25" customHeight="1">
      <c r="A39" s="284"/>
      <c r="B39" s="285"/>
      <c r="C39" s="282"/>
      <c r="D39" s="283"/>
      <c r="E39" s="243"/>
      <c r="F39" s="197"/>
      <c r="G39" s="244" t="str">
        <f t="shared" si="1"/>
        <v/>
      </c>
      <c r="H39" s="245"/>
      <c r="I39" s="197"/>
      <c r="J39" s="246" t="str">
        <f t="shared" si="0"/>
        <v/>
      </c>
      <c r="K39" s="243" t="str">
        <f t="shared" si="2"/>
        <v/>
      </c>
      <c r="L39" s="199" t="str">
        <f t="shared" si="3"/>
        <v/>
      </c>
    </row>
    <row r="40" spans="1:12" s="281" customFormat="1" ht="20.25" customHeight="1">
      <c r="A40" s="284"/>
      <c r="B40" s="285"/>
      <c r="C40" s="282"/>
      <c r="D40" s="283"/>
      <c r="E40" s="243"/>
      <c r="F40" s="197"/>
      <c r="G40" s="244" t="str">
        <f t="shared" si="1"/>
        <v/>
      </c>
      <c r="H40" s="245"/>
      <c r="I40" s="197"/>
      <c r="J40" s="246" t="str">
        <f t="shared" si="0"/>
        <v/>
      </c>
      <c r="K40" s="243" t="str">
        <f t="shared" si="2"/>
        <v/>
      </c>
      <c r="L40" s="199" t="str">
        <f t="shared" si="3"/>
        <v/>
      </c>
    </row>
    <row r="41" spans="1:12" s="281" customFormat="1" ht="20.25" customHeight="1">
      <c r="A41" s="284"/>
      <c r="B41" s="285"/>
      <c r="C41" s="282"/>
      <c r="D41" s="283"/>
      <c r="E41" s="243"/>
      <c r="F41" s="197"/>
      <c r="G41" s="244" t="str">
        <f t="shared" si="1"/>
        <v/>
      </c>
      <c r="H41" s="245"/>
      <c r="I41" s="197"/>
      <c r="J41" s="246" t="str">
        <f t="shared" si="0"/>
        <v/>
      </c>
      <c r="K41" s="243" t="str">
        <f t="shared" si="2"/>
        <v/>
      </c>
      <c r="L41" s="199" t="str">
        <f t="shared" si="3"/>
        <v/>
      </c>
    </row>
    <row r="42" spans="1:12" s="281" customFormat="1" ht="20.25" customHeight="1">
      <c r="A42" s="284"/>
      <c r="B42" s="285"/>
      <c r="C42" s="282"/>
      <c r="D42" s="283"/>
      <c r="E42" s="243"/>
      <c r="F42" s="197"/>
      <c r="G42" s="244" t="str">
        <f t="shared" si="1"/>
        <v/>
      </c>
      <c r="H42" s="245"/>
      <c r="I42" s="197"/>
      <c r="J42" s="246" t="str">
        <f t="shared" si="0"/>
        <v/>
      </c>
      <c r="K42" s="243" t="str">
        <f t="shared" si="2"/>
        <v/>
      </c>
      <c r="L42" s="199" t="str">
        <f t="shared" si="3"/>
        <v/>
      </c>
    </row>
    <row r="43" spans="1:12" s="281" customFormat="1" ht="20.25" customHeight="1">
      <c r="A43" s="1029"/>
      <c r="B43" s="1030"/>
      <c r="C43" s="282"/>
      <c r="D43" s="283"/>
      <c r="E43" s="243"/>
      <c r="F43" s="197"/>
      <c r="G43" s="244" t="str">
        <f t="shared" si="1"/>
        <v/>
      </c>
      <c r="H43" s="245"/>
      <c r="I43" s="197"/>
      <c r="J43" s="246" t="str">
        <f t="shared" si="0"/>
        <v/>
      </c>
      <c r="K43" s="243" t="str">
        <f t="shared" si="2"/>
        <v/>
      </c>
      <c r="L43" s="199" t="str">
        <f t="shared" si="3"/>
        <v/>
      </c>
    </row>
    <row r="44" spans="1:12" s="281" customFormat="1" ht="20.25" customHeight="1">
      <c r="A44" s="1029"/>
      <c r="B44" s="1030"/>
      <c r="C44" s="282"/>
      <c r="D44" s="283"/>
      <c r="E44" s="243"/>
      <c r="F44" s="197"/>
      <c r="G44" s="244" t="str">
        <f t="shared" si="1"/>
        <v/>
      </c>
      <c r="H44" s="245"/>
      <c r="I44" s="197"/>
      <c r="J44" s="246" t="str">
        <f t="shared" si="0"/>
        <v/>
      </c>
      <c r="K44" s="243" t="str">
        <f t="shared" si="2"/>
        <v/>
      </c>
      <c r="L44" s="199" t="str">
        <f t="shared" si="3"/>
        <v/>
      </c>
    </row>
    <row r="45" spans="1:12" s="281" customFormat="1" ht="20.25" customHeight="1">
      <c r="A45" s="1029"/>
      <c r="B45" s="1030"/>
      <c r="C45" s="282"/>
      <c r="D45" s="283"/>
      <c r="E45" s="243"/>
      <c r="F45" s="197"/>
      <c r="G45" s="244" t="str">
        <f t="shared" si="1"/>
        <v/>
      </c>
      <c r="H45" s="245"/>
      <c r="I45" s="197"/>
      <c r="J45" s="246" t="str">
        <f t="shared" si="0"/>
        <v/>
      </c>
      <c r="K45" s="243" t="str">
        <f t="shared" si="2"/>
        <v/>
      </c>
      <c r="L45" s="199" t="str">
        <f t="shared" si="3"/>
        <v/>
      </c>
    </row>
    <row r="46" spans="1:12" s="281" customFormat="1" ht="20.25" customHeight="1">
      <c r="A46" s="1029"/>
      <c r="B46" s="1030"/>
      <c r="C46" s="282"/>
      <c r="D46" s="283"/>
      <c r="E46" s="243"/>
      <c r="F46" s="197"/>
      <c r="G46" s="244" t="str">
        <f t="shared" si="1"/>
        <v/>
      </c>
      <c r="H46" s="245"/>
      <c r="I46" s="197"/>
      <c r="J46" s="246" t="str">
        <f t="shared" si="0"/>
        <v/>
      </c>
      <c r="K46" s="243" t="str">
        <f t="shared" si="2"/>
        <v/>
      </c>
      <c r="L46" s="199" t="str">
        <f t="shared" si="3"/>
        <v/>
      </c>
    </row>
    <row r="47" spans="1:12" s="281" customFormat="1" ht="20.25" customHeight="1">
      <c r="A47" s="284"/>
      <c r="B47" s="285"/>
      <c r="C47" s="282"/>
      <c r="D47" s="283"/>
      <c r="E47" s="243"/>
      <c r="F47" s="197"/>
      <c r="G47" s="244" t="str">
        <f t="shared" si="1"/>
        <v/>
      </c>
      <c r="H47" s="245"/>
      <c r="I47" s="197"/>
      <c r="J47" s="246" t="str">
        <f t="shared" si="0"/>
        <v/>
      </c>
      <c r="K47" s="243" t="str">
        <f t="shared" si="2"/>
        <v/>
      </c>
      <c r="L47" s="199" t="str">
        <f t="shared" si="3"/>
        <v/>
      </c>
    </row>
    <row r="48" spans="1:12" s="281" customFormat="1" ht="20.25" customHeight="1">
      <c r="A48" s="284"/>
      <c r="B48" s="285"/>
      <c r="C48" s="282"/>
      <c r="D48" s="283"/>
      <c r="E48" s="243"/>
      <c r="F48" s="197"/>
      <c r="G48" s="244" t="str">
        <f t="shared" si="1"/>
        <v/>
      </c>
      <c r="H48" s="245"/>
      <c r="I48" s="197"/>
      <c r="J48" s="246" t="str">
        <f t="shared" si="0"/>
        <v/>
      </c>
      <c r="K48" s="243" t="str">
        <f t="shared" si="2"/>
        <v/>
      </c>
      <c r="L48" s="199" t="str">
        <f t="shared" si="3"/>
        <v/>
      </c>
    </row>
    <row r="49" spans="1:12" s="281" customFormat="1" ht="20.25" customHeight="1">
      <c r="A49" s="284"/>
      <c r="B49" s="285"/>
      <c r="C49" s="282"/>
      <c r="D49" s="283"/>
      <c r="E49" s="243"/>
      <c r="F49" s="197"/>
      <c r="G49" s="244" t="str">
        <f t="shared" si="1"/>
        <v/>
      </c>
      <c r="H49" s="245"/>
      <c r="I49" s="197"/>
      <c r="J49" s="246" t="str">
        <f t="shared" si="0"/>
        <v/>
      </c>
      <c r="K49" s="243" t="str">
        <f t="shared" si="2"/>
        <v/>
      </c>
      <c r="L49" s="199" t="str">
        <f t="shared" si="3"/>
        <v/>
      </c>
    </row>
    <row r="50" spans="1:12" s="281" customFormat="1" ht="20.25" customHeight="1">
      <c r="A50" s="1029"/>
      <c r="B50" s="1030"/>
      <c r="C50" s="282"/>
      <c r="D50" s="283"/>
      <c r="E50" s="243"/>
      <c r="F50" s="197"/>
      <c r="G50" s="244" t="str">
        <f t="shared" si="1"/>
        <v/>
      </c>
      <c r="H50" s="245"/>
      <c r="I50" s="197"/>
      <c r="J50" s="246" t="str">
        <f t="shared" si="0"/>
        <v/>
      </c>
      <c r="K50" s="243" t="str">
        <f t="shared" si="2"/>
        <v/>
      </c>
      <c r="L50" s="199" t="str">
        <f t="shared" si="3"/>
        <v/>
      </c>
    </row>
    <row r="51" spans="1:12" s="281" customFormat="1" ht="20.25" customHeight="1" thickBot="1">
      <c r="A51" s="1031"/>
      <c r="B51" s="1032"/>
      <c r="C51" s="286"/>
      <c r="D51" s="287"/>
      <c r="E51" s="247"/>
      <c r="F51" s="201"/>
      <c r="G51" s="248" t="str">
        <f t="shared" si="1"/>
        <v/>
      </c>
      <c r="H51" s="249"/>
      <c r="I51" s="201"/>
      <c r="J51" s="250" t="str">
        <f t="shared" si="0"/>
        <v/>
      </c>
      <c r="K51" s="247" t="str">
        <f t="shared" si="2"/>
        <v/>
      </c>
      <c r="L51" s="202" t="str">
        <f t="shared" si="3"/>
        <v/>
      </c>
    </row>
    <row r="52" spans="1:12" s="281" customFormat="1" ht="20.25" customHeight="1" thickTop="1">
      <c r="A52" s="1027" t="s">
        <v>251</v>
      </c>
      <c r="B52" s="1028"/>
      <c r="C52" s="288"/>
      <c r="D52" s="289"/>
      <c r="E52" s="251"/>
      <c r="F52" s="203"/>
      <c r="G52" s="252">
        <f>SUM(G6:G51)</f>
        <v>0</v>
      </c>
      <c r="H52" s="253"/>
      <c r="I52" s="203"/>
      <c r="J52" s="254" t="str">
        <f>IF(SUM(J6:J51)=0,"",SUM(J6:J51))</f>
        <v/>
      </c>
      <c r="K52" s="251"/>
      <c r="L52" s="204" t="str">
        <f>IF(SUM(L6:L51)=0,"",SUM(L6:L51))</f>
        <v/>
      </c>
    </row>
    <row r="53" spans="1:12" ht="30" customHeight="1"/>
  </sheetData>
  <mergeCells count="42">
    <mergeCell ref="E1:G1"/>
    <mergeCell ref="B2:E2"/>
    <mergeCell ref="A4:B5"/>
    <mergeCell ref="C4:C5"/>
    <mergeCell ref="D4:D5"/>
    <mergeCell ref="E4:G4"/>
    <mergeCell ref="A15:B15"/>
    <mergeCell ref="H4:J4"/>
    <mergeCell ref="K4:L4"/>
    <mergeCell ref="A6:B6"/>
    <mergeCell ref="A7:B7"/>
    <mergeCell ref="A8:B8"/>
    <mergeCell ref="A9:B9"/>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52:B52"/>
    <mergeCell ref="A28:B28"/>
    <mergeCell ref="A29:B29"/>
    <mergeCell ref="A30:B30"/>
    <mergeCell ref="A31:B31"/>
    <mergeCell ref="A32:B32"/>
    <mergeCell ref="A43:B43"/>
    <mergeCell ref="A44:B44"/>
    <mergeCell ref="A45:B45"/>
    <mergeCell ref="A46:B46"/>
    <mergeCell ref="A50:B50"/>
    <mergeCell ref="A51:B51"/>
  </mergeCells>
  <phoneticPr fontId="4"/>
  <dataValidations disablePrompts="1" count="1">
    <dataValidation type="list" allowBlank="1" showInputMessage="1" showErrorMessage="1" sqref="D53:D65488 D3:D5">
      <formula1>$S$15:$S$25</formula1>
    </dataValidation>
  </dataValidations>
  <pageMargins left="0.47244094488188981" right="0.39370078740157483" top="0.59055118110236227" bottom="0.59055118110236227" header="0.70866141732283472" footer="0.51181102362204722"/>
  <pageSetup paperSize="9" scale="96" fitToHeight="0" orientation="landscape" blackAndWhite="1" r:id="rId1"/>
  <headerFooter alignWithMargins="0">
    <oddHeader>&amp;R&amp;U№　　　　&amp;P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9"/>
  <sheetViews>
    <sheetView showGridLines="0" zoomScaleNormal="100" workbookViewId="0">
      <pane ySplit="5" topLeftCell="A6" activePane="bottomLeft" state="frozen"/>
      <selection sqref="A1:L1"/>
      <selection pane="bottomLeft" sqref="A1:L1"/>
    </sheetView>
  </sheetViews>
  <sheetFormatPr defaultColWidth="9.109375" defaultRowHeight="13.2"/>
  <cols>
    <col min="1" max="1" width="12" style="155" customWidth="1"/>
    <col min="2" max="2" width="19.33203125" style="155" customWidth="1"/>
    <col min="3" max="3" width="18.109375" style="155" customWidth="1"/>
    <col min="4" max="4" width="5" style="185" customWidth="1"/>
    <col min="5" max="5" width="10.44140625" style="188" bestFit="1" customWidth="1"/>
    <col min="6" max="6" width="14.44140625" style="189" customWidth="1"/>
    <col min="7" max="7" width="14.44140625" style="190" customWidth="1"/>
    <col min="8" max="8" width="10.44140625" style="188" bestFit="1" customWidth="1"/>
    <col min="9" max="10" width="14.44140625" style="189" customWidth="1"/>
    <col min="11" max="11" width="12.33203125" style="188" bestFit="1" customWidth="1"/>
    <col min="12" max="12" width="14.44140625" style="189" customWidth="1"/>
    <col min="13" max="18" width="9.109375" style="155"/>
    <col min="19" max="19" width="4.109375" style="155" bestFit="1" customWidth="1"/>
    <col min="20" max="16384" width="9.109375" style="155"/>
  </cols>
  <sheetData>
    <row r="1" spans="1:12" ht="21">
      <c r="A1" s="158"/>
      <c r="B1" s="158"/>
      <c r="C1" s="158"/>
      <c r="D1" s="205"/>
      <c r="E1" s="1050" t="s">
        <v>585</v>
      </c>
      <c r="F1" s="1050"/>
      <c r="G1" s="1050"/>
    </row>
    <row r="2" spans="1:12">
      <c r="A2" s="206" t="s">
        <v>244</v>
      </c>
      <c r="B2" s="1051">
        <f>'見積書（正）'!H16</f>
        <v>0</v>
      </c>
      <c r="C2" s="1051"/>
      <c r="D2" s="1051"/>
      <c r="E2" s="1051"/>
      <c r="F2" s="207"/>
      <c r="G2" s="208"/>
      <c r="K2" s="191"/>
      <c r="L2" s="192"/>
    </row>
    <row r="3" spans="1:12" ht="6.9" customHeight="1">
      <c r="A3" s="158"/>
      <c r="B3" s="158"/>
      <c r="C3" s="158"/>
      <c r="D3" s="205"/>
      <c r="E3" s="209"/>
      <c r="F3" s="207"/>
      <c r="G3" s="208"/>
    </row>
    <row r="4" spans="1:12" s="193" customFormat="1" ht="14.25" customHeight="1">
      <c r="A4" s="1052" t="s">
        <v>245</v>
      </c>
      <c r="B4" s="1053"/>
      <c r="C4" s="1054" t="s">
        <v>246</v>
      </c>
      <c r="D4" s="1056" t="s">
        <v>247</v>
      </c>
      <c r="E4" s="1058" t="s">
        <v>248</v>
      </c>
      <c r="F4" s="1058"/>
      <c r="G4" s="1058"/>
      <c r="H4" s="1034" t="s">
        <v>249</v>
      </c>
      <c r="I4" s="1034"/>
      <c r="J4" s="1034"/>
      <c r="K4" s="1034" t="s">
        <v>250</v>
      </c>
      <c r="L4" s="1035"/>
    </row>
    <row r="5" spans="1:12" s="193" customFormat="1" ht="14.25" customHeight="1">
      <c r="A5" s="210" t="s">
        <v>422</v>
      </c>
      <c r="B5" s="269" t="s">
        <v>423</v>
      </c>
      <c r="C5" s="1055"/>
      <c r="D5" s="1057"/>
      <c r="E5" s="290" t="s">
        <v>419</v>
      </c>
      <c r="F5" s="291" t="s">
        <v>420</v>
      </c>
      <c r="G5" s="292" t="s">
        <v>421</v>
      </c>
      <c r="H5" s="293" t="s">
        <v>419</v>
      </c>
      <c r="I5" s="294" t="s">
        <v>420</v>
      </c>
      <c r="J5" s="294" t="s">
        <v>421</v>
      </c>
      <c r="K5" s="293" t="s">
        <v>419</v>
      </c>
      <c r="L5" s="295" t="s">
        <v>421</v>
      </c>
    </row>
    <row r="6" spans="1:12" s="156" customFormat="1" ht="20.25" customHeight="1">
      <c r="A6" s="211"/>
      <c r="B6" s="194"/>
      <c r="C6" s="194"/>
      <c r="D6" s="195"/>
      <c r="E6" s="196"/>
      <c r="F6" s="197"/>
      <c r="G6" s="198" t="str">
        <f t="shared" ref="G6:G18" si="0">IF(OR(E6=0,E6="")=TRUE,"",E6*F6)</f>
        <v/>
      </c>
      <c r="H6" s="196"/>
      <c r="I6" s="197"/>
      <c r="J6" s="198" t="str">
        <f t="shared" ref="J6:J18" si="1">IF(OR(H6=0,H6&gt;0)=TRUE,IF(H6="","",H6*I6),"")</f>
        <v/>
      </c>
      <c r="K6" s="196" t="str">
        <f t="shared" ref="K6:K26" si="2">IF(H6="","",H6-E6)</f>
        <v/>
      </c>
      <c r="L6" s="199" t="str">
        <f t="shared" ref="L6:L26" si="3">IF(J6="","",J6-G6)</f>
        <v/>
      </c>
    </row>
    <row r="7" spans="1:12" s="156" customFormat="1" ht="20.25" customHeight="1">
      <c r="A7" s="211"/>
      <c r="B7" s="194"/>
      <c r="C7" s="194"/>
      <c r="D7" s="195"/>
      <c r="E7" s="196"/>
      <c r="F7" s="197"/>
      <c r="G7" s="198" t="str">
        <f t="shared" si="0"/>
        <v/>
      </c>
      <c r="H7" s="196"/>
      <c r="I7" s="197"/>
      <c r="J7" s="198" t="str">
        <f t="shared" si="1"/>
        <v/>
      </c>
      <c r="K7" s="196" t="str">
        <f t="shared" si="2"/>
        <v/>
      </c>
      <c r="L7" s="199" t="str">
        <f t="shared" si="3"/>
        <v/>
      </c>
    </row>
    <row r="8" spans="1:12" s="156" customFormat="1" ht="20.25" customHeight="1">
      <c r="A8" s="211"/>
      <c r="B8" s="194"/>
      <c r="C8" s="194"/>
      <c r="D8" s="195"/>
      <c r="E8" s="196"/>
      <c r="F8" s="197"/>
      <c r="G8" s="198" t="str">
        <f t="shared" si="0"/>
        <v/>
      </c>
      <c r="H8" s="196"/>
      <c r="I8" s="197"/>
      <c r="J8" s="198" t="str">
        <f t="shared" si="1"/>
        <v/>
      </c>
      <c r="K8" s="196" t="str">
        <f t="shared" si="2"/>
        <v/>
      </c>
      <c r="L8" s="199" t="str">
        <f t="shared" si="3"/>
        <v/>
      </c>
    </row>
    <row r="9" spans="1:12" s="156" customFormat="1" ht="20.25" customHeight="1">
      <c r="A9" s="211"/>
      <c r="B9" s="194"/>
      <c r="C9" s="194"/>
      <c r="D9" s="195"/>
      <c r="E9" s="196"/>
      <c r="F9" s="197"/>
      <c r="G9" s="198" t="str">
        <f t="shared" si="0"/>
        <v/>
      </c>
      <c r="H9" s="196"/>
      <c r="I9" s="197"/>
      <c r="J9" s="198" t="str">
        <f t="shared" si="1"/>
        <v/>
      </c>
      <c r="K9" s="196" t="str">
        <f t="shared" si="2"/>
        <v/>
      </c>
      <c r="L9" s="199" t="str">
        <f t="shared" si="3"/>
        <v/>
      </c>
    </row>
    <row r="10" spans="1:12" s="156" customFormat="1" ht="20.25" customHeight="1">
      <c r="A10" s="211"/>
      <c r="B10" s="194"/>
      <c r="C10" s="194"/>
      <c r="D10" s="195"/>
      <c r="E10" s="196"/>
      <c r="F10" s="197"/>
      <c r="G10" s="198" t="str">
        <f t="shared" si="0"/>
        <v/>
      </c>
      <c r="H10" s="196"/>
      <c r="I10" s="197"/>
      <c r="J10" s="198" t="str">
        <f t="shared" si="1"/>
        <v/>
      </c>
      <c r="K10" s="196" t="str">
        <f t="shared" si="2"/>
        <v/>
      </c>
      <c r="L10" s="199" t="str">
        <f t="shared" si="3"/>
        <v/>
      </c>
    </row>
    <row r="11" spans="1:12" s="156" customFormat="1" ht="20.25" customHeight="1">
      <c r="A11" s="211"/>
      <c r="B11" s="194"/>
      <c r="C11" s="194"/>
      <c r="D11" s="195"/>
      <c r="E11" s="196"/>
      <c r="F11" s="197"/>
      <c r="G11" s="198" t="str">
        <f t="shared" si="0"/>
        <v/>
      </c>
      <c r="H11" s="196"/>
      <c r="I11" s="197"/>
      <c r="J11" s="198" t="str">
        <f t="shared" si="1"/>
        <v/>
      </c>
      <c r="K11" s="196" t="str">
        <f t="shared" si="2"/>
        <v/>
      </c>
      <c r="L11" s="199" t="str">
        <f t="shared" si="3"/>
        <v/>
      </c>
    </row>
    <row r="12" spans="1:12" s="156" customFormat="1" ht="20.25" customHeight="1">
      <c r="A12" s="211"/>
      <c r="B12" s="194"/>
      <c r="C12" s="194"/>
      <c r="D12" s="195"/>
      <c r="E12" s="196"/>
      <c r="F12" s="197"/>
      <c r="G12" s="198" t="str">
        <f t="shared" si="0"/>
        <v/>
      </c>
      <c r="H12" s="196"/>
      <c r="I12" s="197"/>
      <c r="J12" s="198" t="str">
        <f t="shared" si="1"/>
        <v/>
      </c>
      <c r="K12" s="196" t="str">
        <f t="shared" si="2"/>
        <v/>
      </c>
      <c r="L12" s="199" t="str">
        <f t="shared" si="3"/>
        <v/>
      </c>
    </row>
    <row r="13" spans="1:12" s="156" customFormat="1" ht="20.25" customHeight="1">
      <c r="A13" s="211"/>
      <c r="B13" s="194"/>
      <c r="C13" s="194"/>
      <c r="D13" s="195"/>
      <c r="E13" s="196"/>
      <c r="F13" s="197"/>
      <c r="G13" s="198" t="str">
        <f t="shared" si="0"/>
        <v/>
      </c>
      <c r="H13" s="196"/>
      <c r="I13" s="197"/>
      <c r="J13" s="198" t="str">
        <f t="shared" si="1"/>
        <v/>
      </c>
      <c r="K13" s="196" t="str">
        <f t="shared" si="2"/>
        <v/>
      </c>
      <c r="L13" s="199" t="str">
        <f t="shared" si="3"/>
        <v/>
      </c>
    </row>
    <row r="14" spans="1:12" s="156" customFormat="1" ht="20.25" customHeight="1">
      <c r="A14" s="211"/>
      <c r="B14" s="194"/>
      <c r="C14" s="194"/>
      <c r="D14" s="195"/>
      <c r="E14" s="196"/>
      <c r="F14" s="197"/>
      <c r="G14" s="198" t="str">
        <f t="shared" si="0"/>
        <v/>
      </c>
      <c r="H14" s="196"/>
      <c r="I14" s="197"/>
      <c r="J14" s="198" t="str">
        <f t="shared" si="1"/>
        <v/>
      </c>
      <c r="K14" s="196" t="str">
        <f t="shared" si="2"/>
        <v/>
      </c>
      <c r="L14" s="199" t="str">
        <f t="shared" si="3"/>
        <v/>
      </c>
    </row>
    <row r="15" spans="1:12" s="156" customFormat="1" ht="20.25" customHeight="1">
      <c r="A15" s="211"/>
      <c r="B15" s="194"/>
      <c r="C15" s="194"/>
      <c r="D15" s="195"/>
      <c r="E15" s="196"/>
      <c r="F15" s="197"/>
      <c r="G15" s="198" t="str">
        <f t="shared" si="0"/>
        <v/>
      </c>
      <c r="H15" s="196"/>
      <c r="I15" s="197"/>
      <c r="J15" s="198" t="str">
        <f t="shared" si="1"/>
        <v/>
      </c>
      <c r="K15" s="196" t="str">
        <f t="shared" si="2"/>
        <v/>
      </c>
      <c r="L15" s="199" t="str">
        <f t="shared" si="3"/>
        <v/>
      </c>
    </row>
    <row r="16" spans="1:12" s="156" customFormat="1" ht="20.25" customHeight="1">
      <c r="A16" s="211"/>
      <c r="B16" s="194"/>
      <c r="C16" s="194"/>
      <c r="D16" s="195"/>
      <c r="E16" s="196"/>
      <c r="F16" s="197"/>
      <c r="G16" s="198" t="str">
        <f t="shared" si="0"/>
        <v/>
      </c>
      <c r="H16" s="196"/>
      <c r="I16" s="197"/>
      <c r="J16" s="198" t="str">
        <f t="shared" si="1"/>
        <v/>
      </c>
      <c r="K16" s="196" t="str">
        <f t="shared" si="2"/>
        <v/>
      </c>
      <c r="L16" s="199" t="str">
        <f t="shared" si="3"/>
        <v/>
      </c>
    </row>
    <row r="17" spans="1:12" s="156" customFormat="1" ht="20.25" customHeight="1">
      <c r="A17" s="211"/>
      <c r="B17" s="194"/>
      <c r="C17" s="194"/>
      <c r="D17" s="195"/>
      <c r="E17" s="196"/>
      <c r="F17" s="197"/>
      <c r="G17" s="198" t="str">
        <f t="shared" si="0"/>
        <v/>
      </c>
      <c r="H17" s="196"/>
      <c r="I17" s="197"/>
      <c r="J17" s="198" t="str">
        <f t="shared" si="1"/>
        <v/>
      </c>
      <c r="K17" s="196" t="str">
        <f t="shared" si="2"/>
        <v/>
      </c>
      <c r="L17" s="199" t="str">
        <f t="shared" si="3"/>
        <v/>
      </c>
    </row>
    <row r="18" spans="1:12" s="156" customFormat="1" ht="20.25" customHeight="1" thickBot="1">
      <c r="A18" s="212"/>
      <c r="B18" s="200"/>
      <c r="C18" s="213"/>
      <c r="D18" s="214"/>
      <c r="E18" s="215"/>
      <c r="F18" s="216"/>
      <c r="G18" s="217" t="str">
        <f t="shared" si="0"/>
        <v/>
      </c>
      <c r="H18" s="215"/>
      <c r="I18" s="216"/>
      <c r="J18" s="217" t="str">
        <f t="shared" si="1"/>
        <v/>
      </c>
      <c r="K18" s="215" t="str">
        <f t="shared" si="2"/>
        <v/>
      </c>
      <c r="L18" s="218" t="str">
        <f t="shared" si="3"/>
        <v/>
      </c>
    </row>
    <row r="19" spans="1:12" s="156" customFormat="1" ht="20.25" customHeight="1" thickTop="1" thickBot="1">
      <c r="A19" s="219" t="s">
        <v>424</v>
      </c>
      <c r="B19" s="220"/>
      <c r="C19" s="221"/>
      <c r="D19" s="222"/>
      <c r="E19" s="223"/>
      <c r="F19" s="224"/>
      <c r="G19" s="225">
        <f>SUM(G6:G18)</f>
        <v>0</v>
      </c>
      <c r="H19" s="223"/>
      <c r="I19" s="224"/>
      <c r="J19" s="225" t="str">
        <f>IF(SUM(J6:J18)=0,"",SUM(J6:J18))</f>
        <v/>
      </c>
      <c r="K19" s="223" t="str">
        <f t="shared" si="2"/>
        <v/>
      </c>
      <c r="L19" s="226" t="str">
        <f t="shared" si="3"/>
        <v/>
      </c>
    </row>
    <row r="20" spans="1:12" s="156" customFormat="1" ht="20.25" customHeight="1" thickTop="1">
      <c r="A20" s="1063"/>
      <c r="B20" s="1064"/>
      <c r="C20" s="227"/>
      <c r="D20" s="228"/>
      <c r="E20" s="229"/>
      <c r="F20" s="230"/>
      <c r="G20" s="231" t="str">
        <f t="shared" ref="G20:G26" si="4">IF(OR(E20=0,E20="")=TRUE,"",E20*F20)</f>
        <v/>
      </c>
      <c r="H20" s="229"/>
      <c r="I20" s="230"/>
      <c r="J20" s="231" t="str">
        <f t="shared" ref="J20:J26" si="5">IF(OR(H20=0,H20&gt;0)=TRUE,IF(H20="","",H20*I20),"")</f>
        <v/>
      </c>
      <c r="K20" s="229" t="str">
        <f t="shared" si="2"/>
        <v/>
      </c>
      <c r="L20" s="232" t="str">
        <f t="shared" si="3"/>
        <v/>
      </c>
    </row>
    <row r="21" spans="1:12" s="156" customFormat="1" ht="20.25" customHeight="1">
      <c r="A21" s="1065" t="s">
        <v>425</v>
      </c>
      <c r="B21" s="1066"/>
      <c r="C21" s="194"/>
      <c r="D21" s="195" t="s">
        <v>586</v>
      </c>
      <c r="E21" s="196"/>
      <c r="F21" s="197">
        <f>G19</f>
        <v>0</v>
      </c>
      <c r="G21" s="198">
        <f>ROUND(E21*F21/100,0)</f>
        <v>0</v>
      </c>
      <c r="H21" s="196"/>
      <c r="I21" s="197" t="str">
        <f>J19</f>
        <v/>
      </c>
      <c r="J21" s="198" t="str">
        <f>IF(H21="","",ROUND(H21*I21/100,0))</f>
        <v/>
      </c>
      <c r="K21" s="196" t="str">
        <f>IF(H21="","",H21-E21)</f>
        <v/>
      </c>
      <c r="L21" s="199" t="str">
        <f t="shared" si="3"/>
        <v/>
      </c>
    </row>
    <row r="22" spans="1:12" s="156" customFormat="1" ht="20.25" customHeight="1">
      <c r="A22" s="1065"/>
      <c r="B22" s="1066"/>
      <c r="C22" s="194"/>
      <c r="D22" s="195"/>
      <c r="E22" s="196"/>
      <c r="F22" s="197"/>
      <c r="G22" s="198" t="str">
        <f t="shared" si="4"/>
        <v/>
      </c>
      <c r="H22" s="196"/>
      <c r="I22" s="197"/>
      <c r="J22" s="198" t="str">
        <f t="shared" si="5"/>
        <v/>
      </c>
      <c r="K22" s="196" t="str">
        <f t="shared" si="2"/>
        <v/>
      </c>
      <c r="L22" s="199" t="str">
        <f t="shared" si="3"/>
        <v/>
      </c>
    </row>
    <row r="23" spans="1:12" s="156" customFormat="1" ht="20.25" customHeight="1">
      <c r="A23" s="267"/>
      <c r="B23" s="268"/>
      <c r="C23" s="194"/>
      <c r="D23" s="195"/>
      <c r="E23" s="196"/>
      <c r="F23" s="197"/>
      <c r="G23" s="198"/>
      <c r="H23" s="196"/>
      <c r="I23" s="197"/>
      <c r="J23" s="198"/>
      <c r="K23" s="196"/>
      <c r="L23" s="199"/>
    </row>
    <row r="24" spans="1:12" s="156" customFormat="1" ht="20.25" customHeight="1">
      <c r="A24" s="267"/>
      <c r="B24" s="268"/>
      <c r="C24" s="194"/>
      <c r="D24" s="195"/>
      <c r="E24" s="196"/>
      <c r="F24" s="197"/>
      <c r="G24" s="198"/>
      <c r="H24" s="196"/>
      <c r="I24" s="197"/>
      <c r="J24" s="198"/>
      <c r="K24" s="196"/>
      <c r="L24" s="199"/>
    </row>
    <row r="25" spans="1:12" s="156" customFormat="1" ht="20.25" customHeight="1">
      <c r="A25" s="267"/>
      <c r="B25" s="268"/>
      <c r="C25" s="194"/>
      <c r="D25" s="195"/>
      <c r="E25" s="196"/>
      <c r="F25" s="197"/>
      <c r="G25" s="198"/>
      <c r="H25" s="196"/>
      <c r="I25" s="197"/>
      <c r="J25" s="198"/>
      <c r="K25" s="196"/>
      <c r="L25" s="199"/>
    </row>
    <row r="26" spans="1:12" s="156" customFormat="1" ht="20.25" customHeight="1">
      <c r="A26" s="1065"/>
      <c r="B26" s="1066"/>
      <c r="C26" s="194"/>
      <c r="D26" s="195"/>
      <c r="E26" s="196"/>
      <c r="F26" s="197"/>
      <c r="G26" s="198" t="str">
        <f t="shared" si="4"/>
        <v/>
      </c>
      <c r="H26" s="196"/>
      <c r="I26" s="197"/>
      <c r="J26" s="198" t="str">
        <f t="shared" si="5"/>
        <v/>
      </c>
      <c r="K26" s="196" t="str">
        <f t="shared" si="2"/>
        <v/>
      </c>
      <c r="L26" s="199" t="str">
        <f t="shared" si="3"/>
        <v/>
      </c>
    </row>
    <row r="27" spans="1:12" s="156" customFormat="1" ht="20.25" customHeight="1">
      <c r="A27" s="1059"/>
      <c r="B27" s="1060"/>
      <c r="C27" s="213"/>
      <c r="D27" s="214"/>
      <c r="E27" s="215"/>
      <c r="F27" s="216"/>
      <c r="G27" s="217"/>
      <c r="H27" s="215"/>
      <c r="I27" s="216"/>
      <c r="J27" s="216"/>
      <c r="K27" s="215"/>
      <c r="L27" s="218"/>
    </row>
    <row r="28" spans="1:12" s="156" customFormat="1" ht="20.25" customHeight="1">
      <c r="A28" s="1061"/>
      <c r="B28" s="1062"/>
      <c r="C28" s="233"/>
      <c r="D28" s="234"/>
      <c r="E28" s="235"/>
      <c r="F28" s="236"/>
      <c r="G28" s="237"/>
      <c r="H28" s="235"/>
      <c r="I28" s="236"/>
      <c r="J28" s="236"/>
      <c r="K28" s="235"/>
      <c r="L28" s="238"/>
    </row>
    <row r="29" spans="1:12" ht="19.5" customHeight="1"/>
  </sheetData>
  <mergeCells count="14">
    <mergeCell ref="A27:B27"/>
    <mergeCell ref="A28:B28"/>
    <mergeCell ref="H4:J4"/>
    <mergeCell ref="K4:L4"/>
    <mergeCell ref="A20:B20"/>
    <mergeCell ref="A21:B21"/>
    <mergeCell ref="A22:B22"/>
    <mergeCell ref="A26:B26"/>
    <mergeCell ref="E1:G1"/>
    <mergeCell ref="B2:E2"/>
    <mergeCell ref="A4:B4"/>
    <mergeCell ref="C4:C5"/>
    <mergeCell ref="D4:D5"/>
    <mergeCell ref="E4:G4"/>
  </mergeCells>
  <phoneticPr fontId="4"/>
  <dataValidations count="1">
    <dataValidation type="list" allowBlank="1" showInputMessage="1" showErrorMessage="1" sqref="D29:D65536 D1 D3">
      <formula1>#REF!</formula1>
    </dataValidation>
  </dataValidations>
  <pageMargins left="0.47244094488188981" right="0.39370078740157483" top="0.59055118110236227" bottom="0.59055118110236227" header="0.70866141732283472" footer="0.51181102362204722"/>
  <pageSetup paperSize="9" scale="93" orientation="landscape" blackAndWhite="1" r:id="rId1"/>
  <headerFooter alignWithMargins="0">
    <oddHeader>&amp;R&amp;U№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0" workbookViewId="0">
      <selection activeCell="A30" sqref="A30"/>
    </sheetView>
  </sheetViews>
  <sheetFormatPr defaultRowHeight="20.25" customHeight="1"/>
  <cols>
    <col min="3" max="3" width="16.6640625" bestFit="1" customWidth="1"/>
    <col min="4" max="4" width="11" bestFit="1" customWidth="1"/>
    <col min="5" max="5" width="19.88671875" customWidth="1"/>
    <col min="6" max="6" width="53.88671875" customWidth="1"/>
  </cols>
  <sheetData>
    <row r="1" spans="1:9" ht="20.25" customHeight="1">
      <c r="A1" s="7" t="s">
        <v>101</v>
      </c>
      <c r="B1" s="8" t="s">
        <v>102</v>
      </c>
      <c r="C1" s="8" t="s">
        <v>108</v>
      </c>
      <c r="D1" s="8" t="s">
        <v>112</v>
      </c>
      <c r="E1" s="8" t="s">
        <v>117</v>
      </c>
      <c r="F1" s="9" t="s">
        <v>134</v>
      </c>
      <c r="G1" s="8" t="s">
        <v>129</v>
      </c>
      <c r="H1" s="5"/>
      <c r="I1" s="5"/>
    </row>
    <row r="2" spans="1:9" ht="20.25" customHeight="1">
      <c r="A2" s="1" t="s">
        <v>100</v>
      </c>
      <c r="B2" s="4" t="s">
        <v>462</v>
      </c>
      <c r="C2" s="6" t="s">
        <v>109</v>
      </c>
      <c r="D2" s="353" t="s">
        <v>598</v>
      </c>
      <c r="E2" s="10" t="s">
        <v>116</v>
      </c>
      <c r="F2" s="11" t="s">
        <v>125</v>
      </c>
      <c r="G2" s="12" t="s">
        <v>130</v>
      </c>
      <c r="H2" s="1"/>
      <c r="I2" s="1"/>
    </row>
    <row r="3" spans="1:9" ht="20.25" customHeight="1">
      <c r="A3" s="1" t="s">
        <v>15</v>
      </c>
      <c r="B3" s="4" t="s">
        <v>442</v>
      </c>
      <c r="C3" s="6" t="s">
        <v>110</v>
      </c>
      <c r="D3" s="353" t="s">
        <v>599</v>
      </c>
      <c r="E3" s="13" t="s">
        <v>118</v>
      </c>
      <c r="F3" s="11" t="s">
        <v>127</v>
      </c>
      <c r="G3" s="12" t="s">
        <v>131</v>
      </c>
      <c r="H3" s="1"/>
      <c r="I3" s="1"/>
    </row>
    <row r="4" spans="1:9" ht="20.25" customHeight="1">
      <c r="A4" s="1"/>
      <c r="B4" s="4" t="s">
        <v>443</v>
      </c>
      <c r="C4" s="6" t="s">
        <v>111</v>
      </c>
      <c r="D4" s="353" t="s">
        <v>600</v>
      </c>
      <c r="E4" s="13" t="s">
        <v>119</v>
      </c>
      <c r="F4" s="11" t="s">
        <v>126</v>
      </c>
      <c r="G4" s="12" t="s">
        <v>132</v>
      </c>
      <c r="H4" s="1"/>
      <c r="I4" s="1"/>
    </row>
    <row r="5" spans="1:9" ht="20.25" customHeight="1">
      <c r="A5" s="1"/>
      <c r="B5" s="4" t="s">
        <v>444</v>
      </c>
      <c r="C5" s="1"/>
      <c r="D5" s="1"/>
      <c r="E5" s="13" t="s">
        <v>120</v>
      </c>
      <c r="F5" s="1"/>
      <c r="G5" s="12" t="s">
        <v>133</v>
      </c>
      <c r="H5" s="1"/>
      <c r="I5" s="1"/>
    </row>
    <row r="6" spans="1:9" ht="20.25" customHeight="1">
      <c r="A6" s="1"/>
      <c r="B6" s="4" t="s">
        <v>445</v>
      </c>
      <c r="C6" s="1"/>
      <c r="D6" s="1"/>
      <c r="E6" s="1"/>
      <c r="F6" s="1"/>
      <c r="G6" s="1"/>
      <c r="H6" s="1"/>
      <c r="I6" s="1"/>
    </row>
    <row r="7" spans="1:9" ht="20.25" customHeight="1">
      <c r="A7" s="1"/>
      <c r="B7" s="4" t="s">
        <v>446</v>
      </c>
      <c r="C7" s="1"/>
      <c r="D7" s="1"/>
      <c r="E7" s="1"/>
      <c r="F7" s="1"/>
      <c r="G7" s="1"/>
      <c r="H7" s="1"/>
      <c r="I7" s="1"/>
    </row>
    <row r="8" spans="1:9" ht="20.25" customHeight="1">
      <c r="A8" s="1"/>
      <c r="B8" s="4" t="s">
        <v>463</v>
      </c>
      <c r="C8" s="1"/>
      <c r="D8" s="1"/>
      <c r="E8" s="1"/>
      <c r="F8" s="1"/>
      <c r="G8" s="1"/>
      <c r="H8" s="1"/>
      <c r="I8" s="14" t="s">
        <v>144</v>
      </c>
    </row>
    <row r="9" spans="1:9" ht="20.25" customHeight="1">
      <c r="A9" s="3"/>
      <c r="B9" s="4" t="s">
        <v>447</v>
      </c>
      <c r="C9" s="1"/>
      <c r="D9" s="1"/>
      <c r="E9" s="1"/>
      <c r="F9" s="1"/>
      <c r="G9" s="1"/>
      <c r="H9" s="1"/>
      <c r="I9" s="1"/>
    </row>
    <row r="10" spans="1:9" ht="20.25" customHeight="1">
      <c r="A10" s="3"/>
      <c r="B10" s="4"/>
      <c r="C10" s="1"/>
      <c r="D10" s="1"/>
      <c r="E10" s="1"/>
      <c r="F10" s="1"/>
      <c r="G10" s="1"/>
      <c r="H10" s="1"/>
      <c r="I10" s="1"/>
    </row>
    <row r="11" spans="1:9" ht="20.25" customHeight="1">
      <c r="A11" s="3"/>
      <c r="B11" s="4"/>
      <c r="C11" s="1"/>
      <c r="D11" s="1"/>
      <c r="E11" s="1"/>
      <c r="F11" s="1"/>
      <c r="G11" s="1"/>
      <c r="H11" s="1"/>
      <c r="I11" s="1"/>
    </row>
    <row r="12" spans="1:9" ht="20.25" customHeight="1">
      <c r="A12" s="3"/>
      <c r="B12" s="4"/>
      <c r="C12" s="1"/>
      <c r="D12" s="1"/>
      <c r="E12" s="1"/>
      <c r="F12" s="1"/>
      <c r="G12" s="1"/>
      <c r="H12" s="1"/>
      <c r="I12" s="1"/>
    </row>
    <row r="13" spans="1:9" ht="20.25" customHeight="1">
      <c r="A13" s="3"/>
      <c r="B13" s="4"/>
      <c r="C13" s="1"/>
      <c r="D13" s="1"/>
      <c r="E13" s="1"/>
      <c r="F13" s="1"/>
      <c r="G13" s="1"/>
      <c r="H13" s="1"/>
      <c r="I13" s="1"/>
    </row>
    <row r="14" spans="1:9" ht="20.25" customHeight="1">
      <c r="A14" s="1"/>
      <c r="B14" s="4"/>
      <c r="C14" s="1"/>
      <c r="D14" s="1"/>
      <c r="E14" s="1"/>
      <c r="F14" s="1"/>
      <c r="G14" s="1"/>
      <c r="H14" s="1"/>
      <c r="I14" s="1"/>
    </row>
    <row r="15" spans="1:9" ht="20.25" customHeight="1">
      <c r="A15" s="15"/>
      <c r="B15" s="15"/>
      <c r="C15" s="15"/>
      <c r="D15" s="15"/>
      <c r="E15" s="15"/>
      <c r="F15" s="15"/>
      <c r="G15" s="15"/>
      <c r="H15" s="1"/>
      <c r="I15" s="1"/>
    </row>
    <row r="16" spans="1:9" ht="20.25" customHeight="1">
      <c r="A16" s="2"/>
      <c r="B16" s="1"/>
      <c r="C16" s="1"/>
      <c r="D16" s="1"/>
      <c r="E16" s="1"/>
      <c r="F16" s="1"/>
      <c r="G16" s="1"/>
      <c r="H16" s="1"/>
      <c r="I16" s="1"/>
    </row>
    <row r="17" spans="1:9" ht="20.25" customHeight="1">
      <c r="A17" s="2"/>
      <c r="B17" s="1"/>
      <c r="C17" s="1"/>
      <c r="D17" s="1"/>
      <c r="E17" s="6" t="s">
        <v>135</v>
      </c>
      <c r="F17" s="1"/>
      <c r="G17" s="1"/>
      <c r="H17" s="1"/>
      <c r="I17" s="1"/>
    </row>
    <row r="18" spans="1:9" ht="20.25" customHeight="1">
      <c r="A18" s="2"/>
      <c r="B18" s="1"/>
      <c r="C18" s="1"/>
      <c r="D18" s="1"/>
      <c r="E18" s="6" t="s">
        <v>136</v>
      </c>
      <c r="F18" s="1"/>
      <c r="G18" s="1"/>
      <c r="H18" s="1"/>
      <c r="I18" s="1"/>
    </row>
    <row r="19" spans="1:9" ht="20.25" customHeight="1">
      <c r="A19" s="1"/>
      <c r="B19" s="1"/>
      <c r="C19" s="1"/>
      <c r="D19" s="1"/>
      <c r="E19" s="6" t="s">
        <v>137</v>
      </c>
      <c r="F19" s="1"/>
      <c r="G19" s="1"/>
      <c r="H19" s="1"/>
      <c r="I19" s="1"/>
    </row>
    <row r="20" spans="1:9" ht="20.25" customHeight="1">
      <c r="A20" s="1"/>
      <c r="B20" s="1"/>
      <c r="C20" s="1"/>
      <c r="D20" s="1"/>
      <c r="E20" s="6" t="s">
        <v>145</v>
      </c>
      <c r="F20" s="1"/>
      <c r="G20" s="1"/>
      <c r="H20" s="1"/>
      <c r="I20" s="1"/>
    </row>
    <row r="21" spans="1:9" ht="20.25" customHeight="1">
      <c r="A21" s="2"/>
      <c r="B21" s="16" t="s">
        <v>146</v>
      </c>
      <c r="C21" s="1"/>
      <c r="D21" s="1"/>
      <c r="E21" s="1"/>
      <c r="F21" s="1"/>
      <c r="G21" s="1"/>
      <c r="H21" s="1"/>
      <c r="I21" s="1"/>
    </row>
    <row r="25" spans="1:9" ht="20.25" customHeight="1">
      <c r="A25" t="s">
        <v>580</v>
      </c>
      <c r="C25" t="s">
        <v>567</v>
      </c>
      <c r="E25" t="s">
        <v>568</v>
      </c>
      <c r="F25" t="s">
        <v>569</v>
      </c>
    </row>
    <row r="26" spans="1:9" ht="20.25" customHeight="1">
      <c r="A26" t="s">
        <v>581</v>
      </c>
      <c r="C26" t="s">
        <v>570</v>
      </c>
      <c r="E26" t="s">
        <v>571</v>
      </c>
      <c r="F26" t="s">
        <v>572</v>
      </c>
    </row>
    <row r="28" spans="1:9" ht="20.25" customHeight="1">
      <c r="A28" t="s">
        <v>604</v>
      </c>
      <c r="C28" t="s">
        <v>582</v>
      </c>
      <c r="F28" t="s">
        <v>573</v>
      </c>
    </row>
    <row r="29" spans="1:9" ht="20.25" customHeight="1">
      <c r="A29" t="s">
        <v>605</v>
      </c>
      <c r="C29" t="s">
        <v>583</v>
      </c>
      <c r="F29" t="s">
        <v>574</v>
      </c>
    </row>
    <row r="30" spans="1:9" ht="20.25" customHeight="1">
      <c r="C30" t="s">
        <v>584</v>
      </c>
    </row>
    <row r="31" spans="1:9" ht="20.25" customHeight="1">
      <c r="F31" t="s">
        <v>596</v>
      </c>
    </row>
    <row r="32" spans="1:9" ht="20.25" customHeight="1">
      <c r="C32" s="266" t="s">
        <v>575</v>
      </c>
      <c r="D32" t="s">
        <v>577</v>
      </c>
      <c r="E32" t="s">
        <v>578</v>
      </c>
      <c r="F32" t="s">
        <v>597</v>
      </c>
    </row>
    <row r="33" spans="1:5" ht="20.25" customHeight="1">
      <c r="C33" t="s">
        <v>576</v>
      </c>
      <c r="E33" t="s">
        <v>579</v>
      </c>
    </row>
    <row r="36" spans="1:5" ht="20.25" customHeight="1">
      <c r="A36" t="s">
        <v>594</v>
      </c>
    </row>
    <row r="37" spans="1:5" ht="20.25" customHeight="1">
      <c r="A37" t="s">
        <v>595</v>
      </c>
    </row>
    <row r="39" spans="1:5" ht="20.25" customHeight="1">
      <c r="A39" t="s">
        <v>588</v>
      </c>
      <c r="E39" t="s">
        <v>592</v>
      </c>
    </row>
    <row r="40" spans="1:5" ht="20.25" customHeight="1">
      <c r="A40" t="s">
        <v>589</v>
      </c>
      <c r="E40" t="s">
        <v>593</v>
      </c>
    </row>
    <row r="41" spans="1:5" ht="20.25" customHeight="1">
      <c r="A41" t="s">
        <v>590</v>
      </c>
    </row>
    <row r="42" spans="1:5" ht="20.25" customHeight="1">
      <c r="A42" t="s">
        <v>591</v>
      </c>
    </row>
  </sheetData>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E1" zoomScale="85" zoomScaleNormal="85" zoomScaleSheetLayoutView="55" workbookViewId="0">
      <pane ySplit="5" topLeftCell="A6" activePane="bottomLeft" state="frozen"/>
      <selection activeCell="BM3" sqref="BM3"/>
      <selection pane="bottomLeft" activeCell="M1" sqref="M1:X28"/>
    </sheetView>
  </sheetViews>
  <sheetFormatPr defaultColWidth="9" defaultRowHeight="13.2"/>
  <cols>
    <col min="1" max="1" width="12" style="155" customWidth="1"/>
    <col min="2" max="2" width="16.88671875" style="155" customWidth="1"/>
    <col min="3" max="3" width="15.88671875" style="155" customWidth="1"/>
    <col min="4" max="4" width="4.33203125" style="185" customWidth="1"/>
    <col min="5" max="5" width="9.109375" style="188" bestFit="1" customWidth="1"/>
    <col min="6" max="6" width="12.6640625" style="189" customWidth="1"/>
    <col min="7" max="7" width="13.33203125" style="190" customWidth="1"/>
    <col min="8" max="8" width="9.109375" style="188" bestFit="1" customWidth="1"/>
    <col min="9" max="9" width="13.33203125" style="189" customWidth="1"/>
    <col min="10" max="10" width="12.6640625" style="189" customWidth="1"/>
    <col min="11" max="11" width="10.6640625" style="188" bestFit="1" customWidth="1"/>
    <col min="12" max="12" width="16.88671875" style="189" customWidth="1"/>
    <col min="13" max="13" width="11.6640625" style="155" customWidth="1"/>
    <col min="14" max="14" width="16.88671875" style="155" customWidth="1"/>
    <col min="15" max="15" width="15.88671875" style="155" customWidth="1"/>
    <col min="16" max="16" width="4.33203125" style="185" customWidth="1"/>
    <col min="17" max="17" width="9.109375" style="188" bestFit="1" customWidth="1"/>
    <col min="18" max="18" width="12.6640625" style="189" customWidth="1"/>
    <col min="19" max="19" width="13.33203125" style="190" customWidth="1"/>
    <col min="20" max="20" width="9.109375" style="188" bestFit="1" customWidth="1"/>
    <col min="21" max="21" width="12.6640625" style="189" customWidth="1"/>
    <col min="22" max="22" width="13.33203125" style="189" customWidth="1"/>
    <col min="23" max="23" width="10.6640625" style="188" bestFit="1" customWidth="1"/>
    <col min="24" max="24" width="17.6640625" style="189" customWidth="1"/>
    <col min="25" max="16384" width="9" style="155"/>
  </cols>
  <sheetData>
    <row r="1" spans="1:24" ht="21">
      <c r="A1" s="296"/>
      <c r="B1" s="296"/>
      <c r="C1" s="296"/>
      <c r="D1" s="297"/>
      <c r="E1" s="1069" t="s">
        <v>451</v>
      </c>
      <c r="F1" s="1069"/>
      <c r="G1" s="1069"/>
      <c r="H1" s="1069"/>
      <c r="I1" s="298"/>
      <c r="J1" s="298"/>
      <c r="K1" s="299"/>
      <c r="L1" s="298"/>
      <c r="M1" s="296"/>
      <c r="N1" s="296"/>
      <c r="O1" s="296"/>
      <c r="P1" s="297"/>
      <c r="Q1" s="1069" t="s">
        <v>451</v>
      </c>
      <c r="R1" s="1069"/>
      <c r="S1" s="1069"/>
      <c r="T1" s="1069"/>
      <c r="U1" s="298"/>
      <c r="V1" s="298"/>
      <c r="W1" s="299"/>
      <c r="X1" s="298"/>
    </row>
    <row r="2" spans="1:24">
      <c r="A2" s="300" t="s">
        <v>244</v>
      </c>
      <c r="B2" s="1070" t="s">
        <v>452</v>
      </c>
      <c r="C2" s="1070"/>
      <c r="D2" s="1070"/>
      <c r="E2" s="1070"/>
      <c r="F2" s="301"/>
      <c r="G2" s="302"/>
      <c r="H2" s="299"/>
      <c r="I2" s="298"/>
      <c r="J2" s="298"/>
      <c r="K2" s="303"/>
      <c r="L2" s="304"/>
      <c r="M2" s="300" t="s">
        <v>244</v>
      </c>
      <c r="N2" s="1070" t="s">
        <v>452</v>
      </c>
      <c r="O2" s="1070"/>
      <c r="P2" s="1070"/>
      <c r="Q2" s="1070"/>
      <c r="R2" s="301"/>
      <c r="S2" s="302"/>
      <c r="T2" s="299"/>
      <c r="U2" s="298"/>
      <c r="V2" s="298"/>
      <c r="W2" s="303"/>
      <c r="X2" s="304"/>
    </row>
    <row r="3" spans="1:24" ht="6.9" customHeight="1">
      <c r="A3" s="296"/>
      <c r="B3" s="296"/>
      <c r="C3" s="296"/>
      <c r="D3" s="297"/>
      <c r="E3" s="305"/>
      <c r="F3" s="301"/>
      <c r="G3" s="302"/>
      <c r="H3" s="299"/>
      <c r="I3" s="298"/>
      <c r="J3" s="298"/>
      <c r="K3" s="299"/>
      <c r="L3" s="298"/>
      <c r="M3" s="296"/>
      <c r="N3" s="296"/>
      <c r="O3" s="296"/>
      <c r="P3" s="297"/>
      <c r="Q3" s="305"/>
      <c r="R3" s="301"/>
      <c r="S3" s="302"/>
      <c r="T3" s="299"/>
      <c r="U3" s="298"/>
      <c r="V3" s="298"/>
      <c r="W3" s="299"/>
      <c r="X3" s="298"/>
    </row>
    <row r="4" spans="1:24" s="193" customFormat="1" ht="14.25" customHeight="1">
      <c r="A4" s="1071" t="s">
        <v>245</v>
      </c>
      <c r="B4" s="1072"/>
      <c r="C4" s="1073" t="s">
        <v>246</v>
      </c>
      <c r="D4" s="1075" t="s">
        <v>247</v>
      </c>
      <c r="E4" s="1077" t="s">
        <v>248</v>
      </c>
      <c r="F4" s="1077"/>
      <c r="G4" s="1077"/>
      <c r="H4" s="1067" t="s">
        <v>249</v>
      </c>
      <c r="I4" s="1067"/>
      <c r="J4" s="1067"/>
      <c r="K4" s="1067" t="s">
        <v>250</v>
      </c>
      <c r="L4" s="1068"/>
      <c r="M4" s="1071" t="s">
        <v>245</v>
      </c>
      <c r="N4" s="1072"/>
      <c r="O4" s="1073" t="s">
        <v>246</v>
      </c>
      <c r="P4" s="1075" t="s">
        <v>247</v>
      </c>
      <c r="Q4" s="1077" t="s">
        <v>248</v>
      </c>
      <c r="R4" s="1077"/>
      <c r="S4" s="1077"/>
      <c r="T4" s="1067" t="s">
        <v>249</v>
      </c>
      <c r="U4" s="1067"/>
      <c r="V4" s="1067"/>
      <c r="W4" s="1067" t="s">
        <v>250</v>
      </c>
      <c r="X4" s="1068"/>
    </row>
    <row r="5" spans="1:24" s="193" customFormat="1" ht="14.25" customHeight="1">
      <c r="A5" s="306" t="s">
        <v>422</v>
      </c>
      <c r="B5" s="307" t="s">
        <v>423</v>
      </c>
      <c r="C5" s="1074"/>
      <c r="D5" s="1076"/>
      <c r="E5" s="308" t="s">
        <v>419</v>
      </c>
      <c r="F5" s="309" t="s">
        <v>420</v>
      </c>
      <c r="G5" s="310" t="s">
        <v>421</v>
      </c>
      <c r="H5" s="311" t="s">
        <v>419</v>
      </c>
      <c r="I5" s="312" t="s">
        <v>420</v>
      </c>
      <c r="J5" s="312" t="s">
        <v>421</v>
      </c>
      <c r="K5" s="311" t="s">
        <v>419</v>
      </c>
      <c r="L5" s="313" t="s">
        <v>421</v>
      </c>
      <c r="M5" s="306" t="s">
        <v>422</v>
      </c>
      <c r="N5" s="307" t="s">
        <v>423</v>
      </c>
      <c r="O5" s="1074"/>
      <c r="P5" s="1076"/>
      <c r="Q5" s="308" t="s">
        <v>419</v>
      </c>
      <c r="R5" s="309" t="s">
        <v>420</v>
      </c>
      <c r="S5" s="310" t="s">
        <v>421</v>
      </c>
      <c r="T5" s="311" t="s">
        <v>419</v>
      </c>
      <c r="U5" s="312" t="s">
        <v>420</v>
      </c>
      <c r="V5" s="312" t="s">
        <v>421</v>
      </c>
      <c r="W5" s="311" t="s">
        <v>419</v>
      </c>
      <c r="X5" s="313" t="s">
        <v>421</v>
      </c>
    </row>
    <row r="6" spans="1:24" s="156" customFormat="1" ht="20.25" customHeight="1">
      <c r="A6" s="314" t="s">
        <v>453</v>
      </c>
      <c r="B6" s="315" t="s">
        <v>156</v>
      </c>
      <c r="C6" s="315" t="s">
        <v>454</v>
      </c>
      <c r="D6" s="316" t="s">
        <v>455</v>
      </c>
      <c r="E6" s="317">
        <v>300</v>
      </c>
      <c r="F6" s="318">
        <v>26000</v>
      </c>
      <c r="G6" s="319">
        <f t="shared" ref="G6:G18" si="0">IF(OR(E6=0,E6="")=TRUE,"",E6*F6)</f>
        <v>7800000</v>
      </c>
      <c r="H6" s="317"/>
      <c r="I6" s="318"/>
      <c r="J6" s="319" t="str">
        <f t="shared" ref="J6:J18" si="1">IF(OR(H6=0,H6&gt;0)=TRUE,IF(H6="","",H6*I6),"")</f>
        <v/>
      </c>
      <c r="K6" s="317" t="str">
        <f t="shared" ref="K6:K26" si="2">IF(H6="","",H6-E6)</f>
        <v/>
      </c>
      <c r="L6" s="320" t="str">
        <f t="shared" ref="L6:L26" si="3">IF(J6="","",J6-G6)</f>
        <v/>
      </c>
      <c r="M6" s="314" t="s">
        <v>453</v>
      </c>
      <c r="N6" s="315" t="s">
        <v>156</v>
      </c>
      <c r="O6" s="315" t="s">
        <v>454</v>
      </c>
      <c r="P6" s="316" t="s">
        <v>455</v>
      </c>
      <c r="Q6" s="317">
        <v>300</v>
      </c>
      <c r="R6" s="318">
        <v>26000</v>
      </c>
      <c r="S6" s="319">
        <f t="shared" ref="S6:S18" si="4">IF(OR(Q6=0,Q6="")=TRUE,"",Q6*R6)</f>
        <v>7800000</v>
      </c>
      <c r="T6" s="317">
        <v>350</v>
      </c>
      <c r="U6" s="318">
        <v>26000</v>
      </c>
      <c r="V6" s="319">
        <f>IF(OR(T6=0,T6="")=TRUE,"",T6*U6)</f>
        <v>9100000</v>
      </c>
      <c r="W6" s="317">
        <f>T6-Q6</f>
        <v>50</v>
      </c>
      <c r="X6" s="320">
        <f>V6-S6</f>
        <v>1300000</v>
      </c>
    </row>
    <row r="7" spans="1:24" s="156" customFormat="1" ht="20.25" customHeight="1">
      <c r="A7" s="314" t="s">
        <v>453</v>
      </c>
      <c r="B7" s="315" t="s">
        <v>156</v>
      </c>
      <c r="C7" s="315" t="s">
        <v>456</v>
      </c>
      <c r="D7" s="316" t="s">
        <v>455</v>
      </c>
      <c r="E7" s="317">
        <v>30</v>
      </c>
      <c r="F7" s="318">
        <v>25000</v>
      </c>
      <c r="G7" s="319">
        <f t="shared" si="0"/>
        <v>750000</v>
      </c>
      <c r="H7" s="317"/>
      <c r="I7" s="318"/>
      <c r="J7" s="319" t="str">
        <f t="shared" si="1"/>
        <v/>
      </c>
      <c r="K7" s="317" t="str">
        <f t="shared" si="2"/>
        <v/>
      </c>
      <c r="L7" s="320" t="str">
        <f t="shared" si="3"/>
        <v/>
      </c>
      <c r="M7" s="314" t="s">
        <v>453</v>
      </c>
      <c r="N7" s="315" t="s">
        <v>156</v>
      </c>
      <c r="O7" s="315" t="s">
        <v>456</v>
      </c>
      <c r="P7" s="316" t="s">
        <v>455</v>
      </c>
      <c r="Q7" s="317">
        <v>30</v>
      </c>
      <c r="R7" s="318">
        <v>25000</v>
      </c>
      <c r="S7" s="319">
        <f t="shared" si="4"/>
        <v>750000</v>
      </c>
      <c r="T7" s="317">
        <v>40</v>
      </c>
      <c r="U7" s="318">
        <v>25000</v>
      </c>
      <c r="V7" s="319">
        <f>IF(OR(T7=0,T7="")=TRUE,"",T7*U7)</f>
        <v>1000000</v>
      </c>
      <c r="W7" s="317">
        <f t="shared" ref="W7:W8" si="5">T7-Q7</f>
        <v>10</v>
      </c>
      <c r="X7" s="320">
        <f t="shared" ref="X7:X18" si="6">IF(V7="","",V7-S7)</f>
        <v>250000</v>
      </c>
    </row>
    <row r="8" spans="1:24" s="156" customFormat="1" ht="20.25" customHeight="1">
      <c r="A8" s="314" t="s">
        <v>457</v>
      </c>
      <c r="B8" s="315" t="s">
        <v>458</v>
      </c>
      <c r="C8" s="315" t="s">
        <v>459</v>
      </c>
      <c r="D8" s="316" t="s">
        <v>455</v>
      </c>
      <c r="E8" s="317">
        <v>50</v>
      </c>
      <c r="F8" s="318">
        <v>21000</v>
      </c>
      <c r="G8" s="319">
        <f t="shared" si="0"/>
        <v>1050000</v>
      </c>
      <c r="H8" s="317"/>
      <c r="I8" s="318"/>
      <c r="J8" s="319" t="str">
        <f t="shared" si="1"/>
        <v/>
      </c>
      <c r="K8" s="317" t="str">
        <f t="shared" si="2"/>
        <v/>
      </c>
      <c r="L8" s="320" t="str">
        <f t="shared" si="3"/>
        <v/>
      </c>
      <c r="M8" s="314" t="s">
        <v>457</v>
      </c>
      <c r="N8" s="315" t="s">
        <v>458</v>
      </c>
      <c r="O8" s="315" t="s">
        <v>459</v>
      </c>
      <c r="P8" s="316" t="s">
        <v>455</v>
      </c>
      <c r="Q8" s="317">
        <v>50</v>
      </c>
      <c r="R8" s="318">
        <v>21000</v>
      </c>
      <c r="S8" s="319">
        <f t="shared" si="4"/>
        <v>1050000</v>
      </c>
      <c r="T8" s="317">
        <v>30</v>
      </c>
      <c r="U8" s="318">
        <v>21000</v>
      </c>
      <c r="V8" s="319">
        <f>IF(OR(T8=0,T8="")=TRUE,"",T8*U8)</f>
        <v>630000</v>
      </c>
      <c r="W8" s="317">
        <f t="shared" si="5"/>
        <v>-20</v>
      </c>
      <c r="X8" s="320">
        <f t="shared" si="6"/>
        <v>-420000</v>
      </c>
    </row>
    <row r="9" spans="1:24" s="156" customFormat="1" ht="20.25" customHeight="1">
      <c r="A9" s="314"/>
      <c r="B9" s="315"/>
      <c r="C9" s="315"/>
      <c r="D9" s="316"/>
      <c r="E9" s="317"/>
      <c r="F9" s="318"/>
      <c r="G9" s="319" t="str">
        <f t="shared" si="0"/>
        <v/>
      </c>
      <c r="H9" s="317"/>
      <c r="I9" s="318"/>
      <c r="J9" s="319" t="str">
        <f t="shared" si="1"/>
        <v/>
      </c>
      <c r="K9" s="317" t="str">
        <f t="shared" si="2"/>
        <v/>
      </c>
      <c r="L9" s="320" t="str">
        <f t="shared" si="3"/>
        <v/>
      </c>
      <c r="M9" s="314"/>
      <c r="N9" s="315"/>
      <c r="O9" s="315"/>
      <c r="P9" s="316"/>
      <c r="Q9" s="317"/>
      <c r="R9" s="318"/>
      <c r="S9" s="319" t="str">
        <f t="shared" si="4"/>
        <v/>
      </c>
      <c r="T9" s="317"/>
      <c r="U9" s="318"/>
      <c r="V9" s="319" t="str">
        <f t="shared" ref="V9:V18" si="7">IF(OR(T9=0,T9&gt;0)=TRUE,IF(T9="","",T9*U9),"")</f>
        <v/>
      </c>
      <c r="W9" s="317" t="str">
        <f t="shared" ref="W9:W20" si="8">IF(T9="","",T9-Q9)</f>
        <v/>
      </c>
      <c r="X9" s="320" t="str">
        <f t="shared" si="6"/>
        <v/>
      </c>
    </row>
    <row r="10" spans="1:24" s="156" customFormat="1" ht="20.25" customHeight="1">
      <c r="A10" s="314"/>
      <c r="B10" s="315"/>
      <c r="C10" s="315"/>
      <c r="D10" s="316"/>
      <c r="E10" s="317"/>
      <c r="F10" s="318"/>
      <c r="G10" s="319" t="str">
        <f t="shared" si="0"/>
        <v/>
      </c>
      <c r="H10" s="317"/>
      <c r="I10" s="318"/>
      <c r="J10" s="319" t="str">
        <f t="shared" si="1"/>
        <v/>
      </c>
      <c r="K10" s="317" t="str">
        <f t="shared" si="2"/>
        <v/>
      </c>
      <c r="L10" s="320" t="str">
        <f t="shared" si="3"/>
        <v/>
      </c>
      <c r="M10" s="314"/>
      <c r="N10" s="315"/>
      <c r="O10" s="315"/>
      <c r="P10" s="316"/>
      <c r="Q10" s="317"/>
      <c r="R10" s="318"/>
      <c r="S10" s="319" t="str">
        <f t="shared" si="4"/>
        <v/>
      </c>
      <c r="T10" s="317"/>
      <c r="U10" s="318"/>
      <c r="V10" s="319" t="str">
        <f t="shared" si="7"/>
        <v/>
      </c>
      <c r="W10" s="317" t="str">
        <f t="shared" si="8"/>
        <v/>
      </c>
      <c r="X10" s="320" t="str">
        <f t="shared" si="6"/>
        <v/>
      </c>
    </row>
    <row r="11" spans="1:24" s="156" customFormat="1" ht="20.25" customHeight="1">
      <c r="A11" s="314"/>
      <c r="B11" s="315"/>
      <c r="C11" s="315"/>
      <c r="D11" s="316"/>
      <c r="E11" s="317"/>
      <c r="F11" s="318"/>
      <c r="G11" s="319" t="str">
        <f t="shared" si="0"/>
        <v/>
      </c>
      <c r="H11" s="317"/>
      <c r="I11" s="318"/>
      <c r="J11" s="319" t="str">
        <f t="shared" si="1"/>
        <v/>
      </c>
      <c r="K11" s="317" t="str">
        <f t="shared" si="2"/>
        <v/>
      </c>
      <c r="L11" s="320" t="str">
        <f t="shared" si="3"/>
        <v/>
      </c>
      <c r="M11" s="314"/>
      <c r="N11" s="315"/>
      <c r="O11" s="315"/>
      <c r="P11" s="316"/>
      <c r="Q11" s="317"/>
      <c r="R11" s="318"/>
      <c r="S11" s="319" t="str">
        <f t="shared" si="4"/>
        <v/>
      </c>
      <c r="T11" s="317"/>
      <c r="U11" s="318"/>
      <c r="V11" s="319" t="str">
        <f t="shared" si="7"/>
        <v/>
      </c>
      <c r="W11" s="317" t="str">
        <f t="shared" si="8"/>
        <v/>
      </c>
      <c r="X11" s="320" t="str">
        <f t="shared" si="6"/>
        <v/>
      </c>
    </row>
    <row r="12" spans="1:24" s="156" customFormat="1" ht="20.25" customHeight="1">
      <c r="A12" s="314"/>
      <c r="B12" s="315"/>
      <c r="C12" s="315"/>
      <c r="D12" s="316"/>
      <c r="E12" s="317"/>
      <c r="F12" s="318"/>
      <c r="G12" s="319" t="str">
        <f t="shared" si="0"/>
        <v/>
      </c>
      <c r="H12" s="317"/>
      <c r="I12" s="318"/>
      <c r="J12" s="319" t="str">
        <f t="shared" si="1"/>
        <v/>
      </c>
      <c r="K12" s="317" t="str">
        <f t="shared" si="2"/>
        <v/>
      </c>
      <c r="L12" s="320" t="str">
        <f t="shared" si="3"/>
        <v/>
      </c>
      <c r="M12" s="314"/>
      <c r="N12" s="315"/>
      <c r="O12" s="315"/>
      <c r="P12" s="316"/>
      <c r="Q12" s="317"/>
      <c r="R12" s="318"/>
      <c r="S12" s="319" t="str">
        <f t="shared" si="4"/>
        <v/>
      </c>
      <c r="T12" s="317"/>
      <c r="U12" s="318"/>
      <c r="V12" s="319" t="str">
        <f t="shared" si="7"/>
        <v/>
      </c>
      <c r="W12" s="317" t="str">
        <f t="shared" si="8"/>
        <v/>
      </c>
      <c r="X12" s="320" t="str">
        <f t="shared" si="6"/>
        <v/>
      </c>
    </row>
    <row r="13" spans="1:24" s="156" customFormat="1" ht="20.25" customHeight="1">
      <c r="A13" s="314"/>
      <c r="B13" s="315"/>
      <c r="C13" s="315"/>
      <c r="D13" s="316"/>
      <c r="E13" s="317"/>
      <c r="F13" s="318"/>
      <c r="G13" s="319" t="str">
        <f t="shared" si="0"/>
        <v/>
      </c>
      <c r="H13" s="317"/>
      <c r="I13" s="318"/>
      <c r="J13" s="319" t="str">
        <f t="shared" si="1"/>
        <v/>
      </c>
      <c r="K13" s="317" t="str">
        <f t="shared" si="2"/>
        <v/>
      </c>
      <c r="L13" s="320" t="str">
        <f t="shared" si="3"/>
        <v/>
      </c>
      <c r="M13" s="314"/>
      <c r="N13" s="315"/>
      <c r="O13" s="315"/>
      <c r="P13" s="316"/>
      <c r="Q13" s="317"/>
      <c r="R13" s="318"/>
      <c r="S13" s="319" t="str">
        <f t="shared" si="4"/>
        <v/>
      </c>
      <c r="T13" s="317"/>
      <c r="U13" s="318"/>
      <c r="V13" s="319" t="str">
        <f t="shared" si="7"/>
        <v/>
      </c>
      <c r="W13" s="317" t="str">
        <f t="shared" si="8"/>
        <v/>
      </c>
      <c r="X13" s="320" t="str">
        <f t="shared" si="6"/>
        <v/>
      </c>
    </row>
    <row r="14" spans="1:24" s="156" customFormat="1" ht="20.25" customHeight="1">
      <c r="A14" s="314"/>
      <c r="B14" s="315"/>
      <c r="C14" s="315"/>
      <c r="D14" s="316"/>
      <c r="E14" s="317"/>
      <c r="F14" s="318"/>
      <c r="G14" s="319" t="str">
        <f t="shared" si="0"/>
        <v/>
      </c>
      <c r="H14" s="317"/>
      <c r="I14" s="318"/>
      <c r="J14" s="319" t="str">
        <f t="shared" si="1"/>
        <v/>
      </c>
      <c r="K14" s="317" t="str">
        <f t="shared" si="2"/>
        <v/>
      </c>
      <c r="L14" s="320" t="str">
        <f t="shared" si="3"/>
        <v/>
      </c>
      <c r="M14" s="314"/>
      <c r="N14" s="315"/>
      <c r="O14" s="315"/>
      <c r="P14" s="316"/>
      <c r="Q14" s="317"/>
      <c r="R14" s="318"/>
      <c r="S14" s="319" t="str">
        <f t="shared" si="4"/>
        <v/>
      </c>
      <c r="T14" s="317"/>
      <c r="U14" s="318"/>
      <c r="V14" s="319" t="str">
        <f t="shared" si="7"/>
        <v/>
      </c>
      <c r="W14" s="317" t="str">
        <f t="shared" si="8"/>
        <v/>
      </c>
      <c r="X14" s="320" t="str">
        <f t="shared" si="6"/>
        <v/>
      </c>
    </row>
    <row r="15" spans="1:24" s="156" customFormat="1" ht="20.25" customHeight="1">
      <c r="A15" s="314"/>
      <c r="B15" s="315"/>
      <c r="C15" s="315"/>
      <c r="D15" s="316"/>
      <c r="E15" s="317"/>
      <c r="F15" s="318"/>
      <c r="G15" s="319" t="str">
        <f t="shared" si="0"/>
        <v/>
      </c>
      <c r="H15" s="317"/>
      <c r="I15" s="318"/>
      <c r="J15" s="319" t="str">
        <f t="shared" si="1"/>
        <v/>
      </c>
      <c r="K15" s="317" t="str">
        <f t="shared" si="2"/>
        <v/>
      </c>
      <c r="L15" s="320" t="str">
        <f t="shared" si="3"/>
        <v/>
      </c>
      <c r="M15" s="314"/>
      <c r="N15" s="315"/>
      <c r="O15" s="315"/>
      <c r="P15" s="316"/>
      <c r="Q15" s="317"/>
      <c r="R15" s="318"/>
      <c r="S15" s="319" t="str">
        <f t="shared" si="4"/>
        <v/>
      </c>
      <c r="T15" s="317"/>
      <c r="U15" s="318"/>
      <c r="V15" s="319" t="str">
        <f t="shared" si="7"/>
        <v/>
      </c>
      <c r="W15" s="317" t="str">
        <f t="shared" si="8"/>
        <v/>
      </c>
      <c r="X15" s="320" t="str">
        <f t="shared" si="6"/>
        <v/>
      </c>
    </row>
    <row r="16" spans="1:24" s="156" customFormat="1" ht="20.25" customHeight="1">
      <c r="A16" s="314"/>
      <c r="B16" s="315"/>
      <c r="C16" s="315"/>
      <c r="D16" s="316"/>
      <c r="E16" s="317"/>
      <c r="F16" s="318"/>
      <c r="G16" s="319" t="str">
        <f t="shared" si="0"/>
        <v/>
      </c>
      <c r="H16" s="317"/>
      <c r="I16" s="318"/>
      <c r="J16" s="319" t="str">
        <f t="shared" si="1"/>
        <v/>
      </c>
      <c r="K16" s="317" t="str">
        <f t="shared" si="2"/>
        <v/>
      </c>
      <c r="L16" s="320" t="str">
        <f t="shared" si="3"/>
        <v/>
      </c>
      <c r="M16" s="314"/>
      <c r="N16" s="315"/>
      <c r="O16" s="315"/>
      <c r="P16" s="316"/>
      <c r="Q16" s="317"/>
      <c r="R16" s="318"/>
      <c r="S16" s="319" t="str">
        <f t="shared" si="4"/>
        <v/>
      </c>
      <c r="T16" s="317"/>
      <c r="U16" s="318"/>
      <c r="V16" s="319" t="str">
        <f t="shared" si="7"/>
        <v/>
      </c>
      <c r="W16" s="317" t="str">
        <f t="shared" si="8"/>
        <v/>
      </c>
      <c r="X16" s="320" t="str">
        <f t="shared" si="6"/>
        <v/>
      </c>
    </row>
    <row r="17" spans="1:24" s="156" customFormat="1" ht="20.25" customHeight="1">
      <c r="A17" s="314"/>
      <c r="B17" s="315"/>
      <c r="C17" s="315"/>
      <c r="D17" s="316"/>
      <c r="E17" s="317"/>
      <c r="F17" s="318"/>
      <c r="G17" s="319" t="str">
        <f t="shared" si="0"/>
        <v/>
      </c>
      <c r="H17" s="317"/>
      <c r="I17" s="318"/>
      <c r="J17" s="319" t="str">
        <f t="shared" si="1"/>
        <v/>
      </c>
      <c r="K17" s="317" t="str">
        <f t="shared" si="2"/>
        <v/>
      </c>
      <c r="L17" s="320" t="str">
        <f t="shared" si="3"/>
        <v/>
      </c>
      <c r="M17" s="314"/>
      <c r="N17" s="315"/>
      <c r="O17" s="315"/>
      <c r="P17" s="316"/>
      <c r="Q17" s="317"/>
      <c r="R17" s="318"/>
      <c r="S17" s="319" t="str">
        <f t="shared" si="4"/>
        <v/>
      </c>
      <c r="T17" s="317"/>
      <c r="U17" s="318"/>
      <c r="V17" s="319" t="str">
        <f t="shared" si="7"/>
        <v/>
      </c>
      <c r="W17" s="317" t="str">
        <f t="shared" si="8"/>
        <v/>
      </c>
      <c r="X17" s="320" t="str">
        <f t="shared" si="6"/>
        <v/>
      </c>
    </row>
    <row r="18" spans="1:24" s="156" customFormat="1" ht="20.25" customHeight="1" thickBot="1">
      <c r="A18" s="321"/>
      <c r="B18" s="322"/>
      <c r="C18" s="323"/>
      <c r="D18" s="324"/>
      <c r="E18" s="325"/>
      <c r="F18" s="326"/>
      <c r="G18" s="327" t="str">
        <f t="shared" si="0"/>
        <v/>
      </c>
      <c r="H18" s="325"/>
      <c r="I18" s="326"/>
      <c r="J18" s="327" t="str">
        <f t="shared" si="1"/>
        <v/>
      </c>
      <c r="K18" s="325" t="str">
        <f t="shared" si="2"/>
        <v/>
      </c>
      <c r="L18" s="328" t="str">
        <f t="shared" si="3"/>
        <v/>
      </c>
      <c r="M18" s="321"/>
      <c r="N18" s="322"/>
      <c r="O18" s="323"/>
      <c r="P18" s="324"/>
      <c r="Q18" s="325"/>
      <c r="R18" s="326"/>
      <c r="S18" s="327" t="str">
        <f t="shared" si="4"/>
        <v/>
      </c>
      <c r="T18" s="325"/>
      <c r="U18" s="326"/>
      <c r="V18" s="327" t="str">
        <f t="shared" si="7"/>
        <v/>
      </c>
      <c r="W18" s="325" t="str">
        <f t="shared" si="8"/>
        <v/>
      </c>
      <c r="X18" s="328" t="str">
        <f t="shared" si="6"/>
        <v/>
      </c>
    </row>
    <row r="19" spans="1:24" s="156" customFormat="1" ht="20.25" customHeight="1" thickTop="1" thickBot="1">
      <c r="A19" s="329" t="s">
        <v>424</v>
      </c>
      <c r="B19" s="330"/>
      <c r="C19" s="331"/>
      <c r="D19" s="332"/>
      <c r="E19" s="333"/>
      <c r="F19" s="334"/>
      <c r="G19" s="335">
        <f>SUM(G6:G18)</f>
        <v>9600000</v>
      </c>
      <c r="H19" s="333"/>
      <c r="I19" s="334"/>
      <c r="J19" s="335">
        <f>SUM(J6:J18)</f>
        <v>0</v>
      </c>
      <c r="K19" s="333" t="str">
        <f t="shared" si="2"/>
        <v/>
      </c>
      <c r="L19" s="336" t="str">
        <f>IF(H19="","",J19-G19)</f>
        <v/>
      </c>
      <c r="M19" s="329" t="s">
        <v>424</v>
      </c>
      <c r="N19" s="330"/>
      <c r="O19" s="331"/>
      <c r="P19" s="332"/>
      <c r="Q19" s="333"/>
      <c r="R19" s="334"/>
      <c r="S19" s="335">
        <f>SUM(S6:S18)</f>
        <v>9600000</v>
      </c>
      <c r="T19" s="333"/>
      <c r="U19" s="334"/>
      <c r="V19" s="335">
        <f>SUM(V6:V18)</f>
        <v>10730000</v>
      </c>
      <c r="W19" s="333" t="str">
        <f t="shared" si="8"/>
        <v/>
      </c>
      <c r="X19" s="336">
        <f>V19-S19</f>
        <v>1130000</v>
      </c>
    </row>
    <row r="20" spans="1:24" s="156" customFormat="1" ht="20.25" customHeight="1" thickTop="1">
      <c r="A20" s="1078"/>
      <c r="B20" s="1079"/>
      <c r="C20" s="337"/>
      <c r="D20" s="338"/>
      <c r="E20" s="339"/>
      <c r="F20" s="340"/>
      <c r="G20" s="341" t="str">
        <f t="shared" ref="G20:G26" si="9">IF(OR(E20=0,E20="")=TRUE,"",E20*F20)</f>
        <v/>
      </c>
      <c r="H20" s="339"/>
      <c r="I20" s="340"/>
      <c r="J20" s="341" t="str">
        <f t="shared" ref="J20:J26" si="10">IF(OR(H20=0,H20&gt;0)=TRUE,IF(H20="","",H20*I20),"")</f>
        <v/>
      </c>
      <c r="K20" s="339" t="str">
        <f t="shared" si="2"/>
        <v/>
      </c>
      <c r="L20" s="342" t="str">
        <f t="shared" si="3"/>
        <v/>
      </c>
      <c r="M20" s="1078"/>
      <c r="N20" s="1079"/>
      <c r="O20" s="337"/>
      <c r="P20" s="338"/>
      <c r="Q20" s="339"/>
      <c r="R20" s="340"/>
      <c r="S20" s="341" t="str">
        <f t="shared" ref="S20" si="11">IF(OR(Q20=0,Q20="")=TRUE,"",Q20*R20)</f>
        <v/>
      </c>
      <c r="T20" s="339"/>
      <c r="U20" s="340"/>
      <c r="V20" s="341" t="str">
        <f t="shared" ref="V20:V22" si="12">IF(OR(T20=0,T20&gt;0)=TRUE,IF(T20="","",T20*U20),"")</f>
        <v/>
      </c>
      <c r="W20" s="339" t="str">
        <f t="shared" si="8"/>
        <v/>
      </c>
      <c r="X20" s="342" t="str">
        <f t="shared" ref="X20:X22" si="13">IF(V20="","",V20-S20)</f>
        <v/>
      </c>
    </row>
    <row r="21" spans="1:24" s="156" customFormat="1" ht="20.25" customHeight="1">
      <c r="A21" s="1080" t="s">
        <v>425</v>
      </c>
      <c r="B21" s="1081"/>
      <c r="C21" s="315"/>
      <c r="D21" s="316" t="s">
        <v>460</v>
      </c>
      <c r="E21" s="343">
        <v>15.646000000000001</v>
      </c>
      <c r="F21" s="318">
        <f>G19</f>
        <v>9600000</v>
      </c>
      <c r="G21" s="319">
        <f>E21*F21/100</f>
        <v>1502016</v>
      </c>
      <c r="H21" s="317"/>
      <c r="I21" s="318">
        <f>J19</f>
        <v>0</v>
      </c>
      <c r="J21" s="319" t="str">
        <f t="shared" si="10"/>
        <v/>
      </c>
      <c r="K21" s="317" t="str">
        <f>IF(H21="","",H21-E21)</f>
        <v/>
      </c>
      <c r="L21" s="320" t="str">
        <f t="shared" si="3"/>
        <v/>
      </c>
      <c r="M21" s="1080" t="s">
        <v>425</v>
      </c>
      <c r="N21" s="1081"/>
      <c r="O21" s="315"/>
      <c r="P21" s="316" t="s">
        <v>461</v>
      </c>
      <c r="Q21" s="343">
        <v>15.646000000000001</v>
      </c>
      <c r="R21" s="318">
        <f>S19</f>
        <v>9600000</v>
      </c>
      <c r="S21" s="319">
        <f>Q21*R21/100</f>
        <v>1502016</v>
      </c>
      <c r="T21" s="344">
        <f>Q21</f>
        <v>15.646000000000001</v>
      </c>
      <c r="U21" s="318">
        <f>V19</f>
        <v>10730000</v>
      </c>
      <c r="V21" s="319">
        <f>T21*U21/100</f>
        <v>1678815.8</v>
      </c>
      <c r="W21" s="317"/>
      <c r="X21" s="320">
        <f t="shared" si="13"/>
        <v>176799.80000000005</v>
      </c>
    </row>
    <row r="22" spans="1:24" s="156" customFormat="1" ht="20.25" customHeight="1">
      <c r="A22" s="1080"/>
      <c r="B22" s="1081"/>
      <c r="C22" s="315"/>
      <c r="D22" s="316"/>
      <c r="E22" s="317"/>
      <c r="F22" s="318"/>
      <c r="G22" s="319" t="str">
        <f t="shared" si="9"/>
        <v/>
      </c>
      <c r="H22" s="317"/>
      <c r="I22" s="318"/>
      <c r="J22" s="319" t="str">
        <f t="shared" si="10"/>
        <v/>
      </c>
      <c r="K22" s="317" t="str">
        <f t="shared" si="2"/>
        <v/>
      </c>
      <c r="L22" s="320" t="str">
        <f t="shared" si="3"/>
        <v/>
      </c>
      <c r="M22" s="1080"/>
      <c r="N22" s="1081"/>
      <c r="O22" s="315"/>
      <c r="P22" s="316"/>
      <c r="Q22" s="317"/>
      <c r="R22" s="318"/>
      <c r="S22" s="319" t="str">
        <f t="shared" ref="S22" si="14">IF(OR(Q22=0,Q22="")=TRUE,"",Q22*R22)</f>
        <v/>
      </c>
      <c r="T22" s="317"/>
      <c r="U22" s="318"/>
      <c r="V22" s="319" t="str">
        <f t="shared" si="12"/>
        <v/>
      </c>
      <c r="W22" s="317" t="str">
        <f t="shared" ref="W22" si="15">IF(T22="","",T22-Q22)</f>
        <v/>
      </c>
      <c r="X22" s="320" t="str">
        <f t="shared" si="13"/>
        <v/>
      </c>
    </row>
    <row r="23" spans="1:24" s="156" customFormat="1" ht="20.25" customHeight="1">
      <c r="A23" s="345"/>
      <c r="B23" s="346"/>
      <c r="C23" s="315"/>
      <c r="D23" s="316"/>
      <c r="E23" s="317"/>
      <c r="F23" s="318"/>
      <c r="G23" s="319"/>
      <c r="H23" s="317"/>
      <c r="I23" s="318"/>
      <c r="J23" s="319"/>
      <c r="K23" s="317"/>
      <c r="L23" s="320"/>
      <c r="M23" s="345"/>
      <c r="N23" s="346"/>
      <c r="O23" s="315"/>
      <c r="P23" s="316"/>
      <c r="Q23" s="317"/>
      <c r="R23" s="318"/>
      <c r="S23" s="319"/>
      <c r="T23" s="317"/>
      <c r="U23" s="318"/>
      <c r="V23" s="319"/>
      <c r="W23" s="317"/>
      <c r="X23" s="320"/>
    </row>
    <row r="24" spans="1:24" s="156" customFormat="1" ht="20.25" customHeight="1">
      <c r="A24" s="345"/>
      <c r="B24" s="346"/>
      <c r="C24" s="315"/>
      <c r="D24" s="316"/>
      <c r="E24" s="317"/>
      <c r="F24" s="318"/>
      <c r="G24" s="319"/>
      <c r="H24" s="317"/>
      <c r="I24" s="318"/>
      <c r="J24" s="319"/>
      <c r="K24" s="317"/>
      <c r="L24" s="320"/>
      <c r="M24" s="345"/>
      <c r="N24" s="346"/>
      <c r="O24" s="315"/>
      <c r="P24" s="316"/>
      <c r="Q24" s="317"/>
      <c r="R24" s="318"/>
      <c r="S24" s="319"/>
      <c r="T24" s="317"/>
      <c r="U24" s="318"/>
      <c r="V24" s="319"/>
      <c r="W24" s="317"/>
      <c r="X24" s="320"/>
    </row>
    <row r="25" spans="1:24" s="156" customFormat="1" ht="20.25" customHeight="1">
      <c r="A25" s="345"/>
      <c r="B25" s="346"/>
      <c r="C25" s="315"/>
      <c r="D25" s="316"/>
      <c r="E25" s="317"/>
      <c r="F25" s="318"/>
      <c r="G25" s="319"/>
      <c r="H25" s="317"/>
      <c r="I25" s="318"/>
      <c r="J25" s="319"/>
      <c r="K25" s="317"/>
      <c r="L25" s="320"/>
      <c r="M25" s="345"/>
      <c r="N25" s="346"/>
      <c r="O25" s="315"/>
      <c r="P25" s="316"/>
      <c r="Q25" s="317"/>
      <c r="R25" s="318"/>
      <c r="S25" s="319"/>
      <c r="T25" s="317"/>
      <c r="U25" s="318"/>
      <c r="V25" s="319"/>
      <c r="W25" s="317"/>
      <c r="X25" s="320"/>
    </row>
    <row r="26" spans="1:24" s="156" customFormat="1" ht="20.25" customHeight="1">
      <c r="A26" s="1080"/>
      <c r="B26" s="1081"/>
      <c r="C26" s="315"/>
      <c r="D26" s="316"/>
      <c r="E26" s="317"/>
      <c r="F26" s="318"/>
      <c r="G26" s="319" t="str">
        <f t="shared" si="9"/>
        <v/>
      </c>
      <c r="H26" s="317"/>
      <c r="I26" s="318"/>
      <c r="J26" s="319" t="str">
        <f t="shared" si="10"/>
        <v/>
      </c>
      <c r="K26" s="317" t="str">
        <f t="shared" si="2"/>
        <v/>
      </c>
      <c r="L26" s="320" t="str">
        <f t="shared" si="3"/>
        <v/>
      </c>
      <c r="M26" s="1080"/>
      <c r="N26" s="1081"/>
      <c r="O26" s="315"/>
      <c r="P26" s="316"/>
      <c r="Q26" s="317"/>
      <c r="R26" s="318"/>
      <c r="S26" s="319" t="str">
        <f t="shared" ref="S26" si="16">IF(OR(Q26=0,Q26="")=TRUE,"",Q26*R26)</f>
        <v/>
      </c>
      <c r="T26" s="317"/>
      <c r="U26" s="318"/>
      <c r="V26" s="319" t="str">
        <f t="shared" ref="V26" si="17">IF(OR(T26=0,T26&gt;0)=TRUE,IF(T26="","",T26*U26),"")</f>
        <v/>
      </c>
      <c r="W26" s="317" t="str">
        <f t="shared" ref="W26" si="18">IF(T26="","",T26-Q26)</f>
        <v/>
      </c>
      <c r="X26" s="320" t="str">
        <f t="shared" ref="X26" si="19">IF(V26="","",V26-S26)</f>
        <v/>
      </c>
    </row>
    <row r="27" spans="1:24" s="156" customFormat="1" ht="20.25" customHeight="1">
      <c r="A27" s="1082"/>
      <c r="B27" s="1083"/>
      <c r="C27" s="323"/>
      <c r="D27" s="324"/>
      <c r="E27" s="325"/>
      <c r="F27" s="326"/>
      <c r="G27" s="327"/>
      <c r="H27" s="325"/>
      <c r="I27" s="326"/>
      <c r="J27" s="326"/>
      <c r="K27" s="325"/>
      <c r="L27" s="328"/>
      <c r="M27" s="1082"/>
      <c r="N27" s="1083"/>
      <c r="O27" s="323"/>
      <c r="P27" s="324"/>
      <c r="Q27" s="325"/>
      <c r="R27" s="326"/>
      <c r="S27" s="327"/>
      <c r="T27" s="325"/>
      <c r="U27" s="326"/>
      <c r="V27" s="326"/>
      <c r="W27" s="325"/>
      <c r="X27" s="328"/>
    </row>
    <row r="28" spans="1:24" s="156" customFormat="1" ht="20.25" customHeight="1">
      <c r="A28" s="1084"/>
      <c r="B28" s="1085"/>
      <c r="C28" s="347"/>
      <c r="D28" s="348"/>
      <c r="E28" s="349"/>
      <c r="F28" s="350"/>
      <c r="G28" s="351"/>
      <c r="H28" s="349"/>
      <c r="I28" s="350"/>
      <c r="J28" s="350"/>
      <c r="K28" s="349"/>
      <c r="L28" s="352"/>
      <c r="M28" s="1084"/>
      <c r="N28" s="1085"/>
      <c r="O28" s="347"/>
      <c r="P28" s="348"/>
      <c r="Q28" s="349"/>
      <c r="R28" s="350"/>
      <c r="S28" s="351"/>
      <c r="T28" s="349"/>
      <c r="U28" s="350"/>
      <c r="V28" s="350"/>
      <c r="W28" s="349"/>
      <c r="X28" s="352"/>
    </row>
  </sheetData>
  <mergeCells count="28">
    <mergeCell ref="A26:B26"/>
    <mergeCell ref="M26:N26"/>
    <mergeCell ref="A27:B27"/>
    <mergeCell ref="M27:N27"/>
    <mergeCell ref="A28:B28"/>
    <mergeCell ref="M28:N28"/>
    <mergeCell ref="A20:B20"/>
    <mergeCell ref="M20:N20"/>
    <mergeCell ref="A21:B21"/>
    <mergeCell ref="M21:N21"/>
    <mergeCell ref="A22:B22"/>
    <mergeCell ref="M22:N22"/>
    <mergeCell ref="W4:X4"/>
    <mergeCell ref="E1:H1"/>
    <mergeCell ref="Q1:T1"/>
    <mergeCell ref="B2:E2"/>
    <mergeCell ref="N2:Q2"/>
    <mergeCell ref="A4:B4"/>
    <mergeCell ref="C4:C5"/>
    <mergeCell ref="D4:D5"/>
    <mergeCell ref="E4:G4"/>
    <mergeCell ref="H4:J4"/>
    <mergeCell ref="K4:L4"/>
    <mergeCell ref="M4:N4"/>
    <mergeCell ref="O4:O5"/>
    <mergeCell ref="P4:P5"/>
    <mergeCell ref="Q4:S4"/>
    <mergeCell ref="T4:V4"/>
  </mergeCells>
  <phoneticPr fontId="4"/>
  <dataValidations count="1">
    <dataValidation type="list" allowBlank="1" showInputMessage="1" showErrorMessage="1" sqref="D1 D3:D5 P1 P3:P5 D29:D65418 P29:P65418">
      <formula1>#REF!</formula1>
    </dataValidation>
  </dataValidations>
  <pageMargins left="0.71" right="0.39370078740157483" top="0.63" bottom="0.2" header="0.21" footer="0.51181102362204722"/>
  <pageSetup paperSize="9" pageOrder="overThenDown" orientation="landscape" verticalDpi="300" r:id="rId1"/>
  <headerFooter alignWithMargins="0">
    <oddHeader>&amp;R&amp;U№　　　　&amp;P</oddHeader>
  </headerFooter>
  <colBreaks count="1" manualBreakCount="1">
    <brk id="12" max="1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記入例</vt:lpstr>
      <vt:lpstr>説明</vt:lpstr>
      <vt:lpstr>見積書サンプル</vt:lpstr>
      <vt:lpstr>見積書（正）</vt:lpstr>
      <vt:lpstr>見積書（控）</vt:lpstr>
      <vt:lpstr>見積内訳書</vt:lpstr>
      <vt:lpstr>労務費内訳書</vt:lpstr>
      <vt:lpstr>プルダウンリスト</vt:lpstr>
      <vt:lpstr>労務費内訳書記入例</vt:lpstr>
      <vt:lpstr>全体集計</vt:lpstr>
      <vt:lpstr>記入例!Print_Area</vt:lpstr>
      <vt:lpstr>'見積書（控）'!Print_Area</vt:lpstr>
      <vt:lpstr>'見積書（正）'!Print_Area</vt:lpstr>
      <vt:lpstr>見積書サンプル!Print_Area</vt:lpstr>
      <vt:lpstr>労務費内訳書!Print_Area</vt:lpstr>
      <vt:lpstr>労務費内訳書記入例!Print_Area</vt:lpstr>
      <vt:lpstr>見積内訳書!Print_Titles</vt:lpstr>
      <vt:lpstr>労務費内訳書!Print_Titles</vt:lpstr>
      <vt:lpstr>記入例!環境への配慮事項</vt:lpstr>
      <vt:lpstr>記入例!協力業者名</vt:lpstr>
      <vt:lpstr>記入例!作業日規制</vt:lpstr>
      <vt:lpstr>記入例!支店名</vt:lpstr>
      <vt:lpstr>記入例!駐車場負担</vt:lpstr>
      <vt:lpstr>都道府県</vt:lpstr>
      <vt:lpstr>都道府県1</vt:lpstr>
      <vt:lpstr>年度</vt:lpstr>
      <vt:lpstr>記入例!判断</vt:lpstr>
      <vt:lpstr>記入例!立会検査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711772</dc:creator>
  <cp:lastModifiedBy>Windows ユーザー</cp:lastModifiedBy>
  <cp:lastPrinted>2021-08-19T23:45:36Z</cp:lastPrinted>
  <dcterms:created xsi:type="dcterms:W3CDTF">2007-09-04T00:29:34Z</dcterms:created>
  <dcterms:modified xsi:type="dcterms:W3CDTF">2021-08-19T23:47:25Z</dcterms:modified>
</cp:coreProperties>
</file>